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001 税制担当\040 税制関係\02 市税概要\オープンデータ用\R04市税概要\②起案・公開用オープンデータ\"/>
    </mc:Choice>
  </mc:AlternateContent>
  <bookViews>
    <workbookView xWindow="-15" yWindow="-15" windowWidth="19230" windowHeight="5010"/>
  </bookViews>
  <sheets>
    <sheet name="調定P25_01" sheetId="1" r:id="rId1"/>
    <sheet name="減免P25_02" sheetId="20" r:id="rId2"/>
    <sheet name="納税通知書発送P25_03" sheetId="31" r:id="rId3"/>
    <sheet name="公示送達P25_04" sheetId="32" r:id="rId4"/>
    <sheet name="土地総括表（納税義務者数）P26-27" sheetId="21" r:id="rId5"/>
    <sheet name="土地総括表P26-27" sheetId="33" r:id="rId6"/>
    <sheet name="宅地P28" sheetId="22" r:id="rId7"/>
    <sheet name="家屋総括表P29_01" sheetId="25" r:id="rId8"/>
    <sheet name="家屋新増築分P29_02" sheetId="26" r:id="rId9"/>
    <sheet name="家屋減少分P29_03" sheetId="34" r:id="rId10"/>
    <sheet name="償却資産納税義務者P30＿01" sheetId="23" r:id="rId11"/>
    <sheet name="償却資産段階別納税義務者P30＿02" sheetId="35" r:id="rId12"/>
    <sheet name="価格等P31" sheetId="24" r:id="rId13"/>
    <sheet name="交付金P32" sheetId="27" r:id="rId14"/>
    <sheet name="都市計画税市域P33＿01" sheetId="28" r:id="rId15"/>
    <sheet name="都市計画税納税義務者数P33_02" sheetId="36" r:id="rId16"/>
    <sheet name="都市計画税面積等P33_03" sheetId="37" r:id="rId17"/>
    <sheet name="縦覧P34_01" sheetId="29" r:id="rId18"/>
    <sheet name="異動P34_02" sheetId="38" r:id="rId19"/>
    <sheet name="特別土地保有税P39" sheetId="30" r:id="rId20"/>
  </sheets>
  <definedNames>
    <definedName name="_xlnm.Print_Area" localSheetId="18">異動P34_02!$A$1:$F$7</definedName>
    <definedName name="_xlnm.Print_Area" localSheetId="12">価格等P31!$A$1:$F$17</definedName>
    <definedName name="_xlnm.Print_Area" localSheetId="9">家屋減少分P29_03!$A$1:$K$7</definedName>
    <definedName name="_xlnm.Print_Area" localSheetId="8">家屋新増築分P29_02!$A$1:$K$7</definedName>
    <definedName name="_xlnm.Print_Area" localSheetId="7">家屋総括表P29_01!$A$1:$F$13</definedName>
    <definedName name="_xlnm.Print_Area" localSheetId="13">交付金P32!$A$1:$H$12</definedName>
    <definedName name="_xlnm.Print_Area" localSheetId="4">'土地総括表（納税義務者数）P26-27'!$A$1:$Q$4</definedName>
    <definedName name="_xlnm.Print_Area" localSheetId="5">'土地総括表P26-27'!$A$1:$Q$30</definedName>
    <definedName name="_xlnm.Print_Area" localSheetId="19">特別土地保有税P39!$A$1:$K$13</definedName>
  </definedNames>
  <calcPr calcId="152511"/>
</workbook>
</file>

<file path=xl/calcChain.xml><?xml version="1.0" encoding="utf-8"?>
<calcChain xmlns="http://schemas.openxmlformats.org/spreadsheetml/2006/main">
  <c r="K11" i="30" l="1"/>
  <c r="J11" i="30"/>
  <c r="I11" i="30"/>
  <c r="H11" i="30"/>
  <c r="G11" i="30"/>
  <c r="F11" i="30"/>
  <c r="E11" i="30"/>
  <c r="D11" i="30"/>
  <c r="C11" i="30"/>
  <c r="B11" i="30"/>
  <c r="D8" i="30"/>
  <c r="D12" i="30"/>
  <c r="K7" i="30"/>
  <c r="K8" i="30"/>
  <c r="K12" i="30"/>
  <c r="J7" i="30"/>
  <c r="J8" i="30"/>
  <c r="J12" i="30" s="1"/>
  <c r="I7" i="30"/>
  <c r="I8" i="30"/>
  <c r="I12" i="30" s="1"/>
  <c r="H7" i="30"/>
  <c r="H8" i="30"/>
  <c r="H12" i="30" s="1"/>
  <c r="G7" i="30"/>
  <c r="G8" i="30" s="1"/>
  <c r="G12" i="30" s="1"/>
  <c r="F7" i="30"/>
  <c r="F8" i="30" s="1"/>
  <c r="F12" i="30" s="1"/>
  <c r="E7" i="30"/>
  <c r="E8" i="30"/>
  <c r="D7" i="30"/>
  <c r="C7" i="30"/>
  <c r="C8" i="30" s="1"/>
  <c r="B7" i="30"/>
  <c r="B8" i="30"/>
  <c r="B12" i="30" l="1"/>
  <c r="C12" i="30"/>
  <c r="E12" i="30"/>
</calcChain>
</file>

<file path=xl/comments1.xml><?xml version="1.0" encoding="utf-8"?>
<comments xmlns="http://schemas.openxmlformats.org/spreadsheetml/2006/main">
  <authors>
    <author>伊豆内　雅之</author>
    <author>白井　友大</author>
  </authors>
  <commentList>
    <comment ref="F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H:\02課税担当\●Ｃ減免一覧　税額一覧\Ｃ減免額一覧　年度別期別
Ｒ2年度より防災倉庫・狭あい道路集計場所修正あり</t>
        </r>
      </text>
    </comment>
    <comment ref="C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白井　友大:</t>
        </r>
        <r>
          <rPr>
            <sz val="9"/>
            <color indexed="81"/>
            <rFont val="ＭＳ Ｐゴシック"/>
            <family val="3"/>
            <charset val="128"/>
          </rPr>
          <t xml:space="preserve">
償却分の3件を加えること</t>
        </r>
      </text>
    </comment>
  </commentList>
</comments>
</file>

<file path=xl/sharedStrings.xml><?xml version="1.0" encoding="utf-8"?>
<sst xmlns="http://schemas.openxmlformats.org/spreadsheetml/2006/main" count="694" uniqueCount="316">
  <si>
    <t>差引増減</t>
  </si>
  <si>
    <t>減免の理由</t>
  </si>
  <si>
    <t>災害によるもの</t>
  </si>
  <si>
    <t>生活保護によるもの</t>
  </si>
  <si>
    <t>公民館・町内会館</t>
    <rPh sb="0" eb="3">
      <t>コウミンカン</t>
    </rPh>
    <rPh sb="4" eb="6">
      <t>チョウナイ</t>
    </rPh>
    <rPh sb="6" eb="8">
      <t>カイカン</t>
    </rPh>
    <phoneticPr fontId="1"/>
  </si>
  <si>
    <t>寄付・使用貸借</t>
    <rPh sb="0" eb="2">
      <t>キフ</t>
    </rPh>
    <rPh sb="3" eb="5">
      <t>シヨウ</t>
    </rPh>
    <rPh sb="5" eb="7">
      <t>タイシャク</t>
    </rPh>
    <phoneticPr fontId="1"/>
  </si>
  <si>
    <t>みどりの広場</t>
  </si>
  <si>
    <t>医療機関</t>
  </si>
  <si>
    <t>公衆浴場</t>
  </si>
  <si>
    <t>その他</t>
  </si>
  <si>
    <t>計</t>
  </si>
  <si>
    <t>土地・家屋</t>
    <rPh sb="0" eb="2">
      <t>トチ</t>
    </rPh>
    <rPh sb="3" eb="5">
      <t>カオク</t>
    </rPh>
    <phoneticPr fontId="1"/>
  </si>
  <si>
    <t>計</t>
    <rPh sb="0" eb="1">
      <t>ケイ</t>
    </rPh>
    <phoneticPr fontId="1"/>
  </si>
  <si>
    <t>計</t>
    <rPh sb="0" eb="1">
      <t>ケイ</t>
    </rPh>
    <phoneticPr fontId="4"/>
  </si>
  <si>
    <t>納税通知書発送状況</t>
    <rPh sb="0" eb="2">
      <t>ノウゼイ</t>
    </rPh>
    <rPh sb="2" eb="4">
      <t>ツウチ</t>
    </rPh>
    <rPh sb="4" eb="5">
      <t>ショ</t>
    </rPh>
    <rPh sb="5" eb="7">
      <t>ハッソウ</t>
    </rPh>
    <rPh sb="7" eb="9">
      <t>ジョウキョウ</t>
    </rPh>
    <phoneticPr fontId="1"/>
  </si>
  <si>
    <t>公示送達状況</t>
    <rPh sb="0" eb="2">
      <t>コウジ</t>
    </rPh>
    <rPh sb="2" eb="4">
      <t>ソウタツ</t>
    </rPh>
    <rPh sb="4" eb="6">
      <t>ジョウキョウ</t>
    </rPh>
    <phoneticPr fontId="1"/>
  </si>
  <si>
    <t>評価等</t>
    <phoneticPr fontId="1"/>
  </si>
  <si>
    <t>法定免税点未満のもの(人)</t>
  </si>
  <si>
    <t>法定免税点以上のもの(人)</t>
  </si>
  <si>
    <t>田</t>
  </si>
  <si>
    <t>一般田</t>
  </si>
  <si>
    <t>介在田・市街化区域田</t>
    <phoneticPr fontId="1"/>
  </si>
  <si>
    <t>-</t>
    <phoneticPr fontId="4"/>
  </si>
  <si>
    <t>畑</t>
  </si>
  <si>
    <t>一般畑</t>
  </si>
  <si>
    <t>一般山林</t>
  </si>
  <si>
    <t>介在山林</t>
  </si>
  <si>
    <t>ゴルフ場の用地</t>
    <phoneticPr fontId="1"/>
  </si>
  <si>
    <t>単体利用</t>
    <rPh sb="0" eb="2">
      <t>タンタイ</t>
    </rPh>
    <rPh sb="2" eb="4">
      <t>リヨウ</t>
    </rPh>
    <phoneticPr fontId="1"/>
  </si>
  <si>
    <t>小規模住宅用地</t>
    <rPh sb="0" eb="3">
      <t>ショウキボ</t>
    </rPh>
    <rPh sb="3" eb="5">
      <t>ジュウタク</t>
    </rPh>
    <rPh sb="5" eb="7">
      <t>ヨウチ</t>
    </rPh>
    <phoneticPr fontId="1"/>
  </si>
  <si>
    <t>一般住宅用地</t>
    <rPh sb="0" eb="2">
      <t>イッパン</t>
    </rPh>
    <rPh sb="2" eb="4">
      <t>ジュウタク</t>
    </rPh>
    <rPh sb="4" eb="6">
      <t>ヨウチ</t>
    </rPh>
    <phoneticPr fontId="1"/>
  </si>
  <si>
    <t>住宅用地以外</t>
    <rPh sb="0" eb="2">
      <t>ジュウタク</t>
    </rPh>
    <rPh sb="2" eb="4">
      <t>ヨウチ</t>
    </rPh>
    <rPh sb="4" eb="6">
      <t>イガイ</t>
    </rPh>
    <phoneticPr fontId="1"/>
  </si>
  <si>
    <t>合計</t>
  </si>
  <si>
    <t>宅地に関する調（法定免税点以上のもの）</t>
    <phoneticPr fontId="4"/>
  </si>
  <si>
    <t>南藤沢</t>
  </si>
  <si>
    <t>藤沢</t>
  </si>
  <si>
    <t>鵠沼橘１丁目</t>
    <rPh sb="0" eb="2">
      <t>クゲヌマ</t>
    </rPh>
    <rPh sb="2" eb="3">
      <t>タチバナ</t>
    </rPh>
    <rPh sb="4" eb="6">
      <t>チョウメ</t>
    </rPh>
    <phoneticPr fontId="1"/>
  </si>
  <si>
    <t>葛原</t>
    <rPh sb="0" eb="2">
      <t>クズハラ</t>
    </rPh>
    <phoneticPr fontId="1"/>
  </si>
  <si>
    <t>片瀬海岸２丁目</t>
    <rPh sb="0" eb="2">
      <t>カタセ</t>
    </rPh>
    <rPh sb="2" eb="4">
      <t>カイガン</t>
    </rPh>
    <rPh sb="5" eb="7">
      <t>チョウメ</t>
    </rPh>
    <phoneticPr fontId="1"/>
  </si>
  <si>
    <t>観光地区</t>
    <phoneticPr fontId="4"/>
  </si>
  <si>
    <t>農業用施設の用に供する宅地</t>
    <rPh sb="0" eb="2">
      <t>ノウギョウ</t>
    </rPh>
    <rPh sb="2" eb="3">
      <t>ヨウ</t>
    </rPh>
    <rPh sb="3" eb="5">
      <t>シセツ</t>
    </rPh>
    <rPh sb="6" eb="7">
      <t>ヨウ</t>
    </rPh>
    <rPh sb="8" eb="9">
      <t>キョウ</t>
    </rPh>
    <rPh sb="11" eb="13">
      <t>タクチ</t>
    </rPh>
    <phoneticPr fontId="1"/>
  </si>
  <si>
    <t>大庭</t>
    <rPh sb="0" eb="2">
      <t>オオバ</t>
    </rPh>
    <phoneticPr fontId="1"/>
  </si>
  <si>
    <t>生産緑地地区内の宅地</t>
    <rPh sb="0" eb="2">
      <t>セイサン</t>
    </rPh>
    <rPh sb="2" eb="4">
      <t>リョクチ</t>
    </rPh>
    <rPh sb="4" eb="6">
      <t>チク</t>
    </rPh>
    <rPh sb="6" eb="7">
      <t>ナイ</t>
    </rPh>
    <rPh sb="8" eb="10">
      <t>タクチ</t>
    </rPh>
    <phoneticPr fontId="1"/>
  </si>
  <si>
    <t>高谷</t>
    <rPh sb="0" eb="2">
      <t>タカヤ</t>
    </rPh>
    <phoneticPr fontId="1"/>
  </si>
  <si>
    <t>償却資産</t>
    <phoneticPr fontId="4"/>
  </si>
  <si>
    <t>納税義務者数に関する調</t>
    <rPh sb="5" eb="6">
      <t>カズ</t>
    </rPh>
    <phoneticPr fontId="7"/>
  </si>
  <si>
    <t>段階別納税義務者数に関する調(市町村計)</t>
    <rPh sb="8" eb="9">
      <t>カズ</t>
    </rPh>
    <phoneticPr fontId="4"/>
  </si>
  <si>
    <t>150万円未満のもの</t>
  </si>
  <si>
    <t>150万円以上160万円未満のもの</t>
    <rPh sb="12" eb="13">
      <t>ミ</t>
    </rPh>
    <phoneticPr fontId="7"/>
  </si>
  <si>
    <t>160万円以上170万円末満のもの</t>
  </si>
  <si>
    <t>170万円以上180万円未満のもの</t>
    <rPh sb="12" eb="13">
      <t>ミ</t>
    </rPh>
    <phoneticPr fontId="7"/>
  </si>
  <si>
    <t>180万円以上190万円未満のもの</t>
  </si>
  <si>
    <t>190万円以上200万円未満のもの</t>
  </si>
  <si>
    <t>1,000万円以上2,000万円未満のもの</t>
    <rPh sb="14" eb="15">
      <t>マン</t>
    </rPh>
    <phoneticPr fontId="7"/>
  </si>
  <si>
    <t>2,000万円以上3,000万円未満のもの</t>
    <rPh sb="14" eb="15">
      <t>マン</t>
    </rPh>
    <phoneticPr fontId="7"/>
  </si>
  <si>
    <t>3,000万円以上1億円未満のもの</t>
  </si>
  <si>
    <t>価格等に関する調(市町村計)</t>
    <phoneticPr fontId="4"/>
  </si>
  <si>
    <t>構築物</t>
  </si>
  <si>
    <t>船舶</t>
  </si>
  <si>
    <t>航空機</t>
  </si>
  <si>
    <t>工具､器具及び備品</t>
  </si>
  <si>
    <t xml:space="preserve">法第三百八十九条関係
</t>
    <rPh sb="1" eb="2">
      <t>ダイ</t>
    </rPh>
    <rPh sb="2" eb="7">
      <t>３８９</t>
    </rPh>
    <phoneticPr fontId="4"/>
  </si>
  <si>
    <t>総務大臣が価格等を決定し､配分したもの</t>
    <rPh sb="0" eb="2">
      <t>ソウム</t>
    </rPh>
    <phoneticPr fontId="1"/>
  </si>
  <si>
    <t>道府県知事が価格等を決定し､配分したもの</t>
  </si>
  <si>
    <t>合計（ﾊ）+（ﾆ）+(ﾎ)</t>
    <phoneticPr fontId="4"/>
  </si>
  <si>
    <t>市町村分の額</t>
  </si>
  <si>
    <t>道府県分の額</t>
  </si>
  <si>
    <t>区分</t>
    <rPh sb="0" eb="2">
      <t>クブン</t>
    </rPh>
    <phoneticPr fontId="4"/>
  </si>
  <si>
    <t>平成29年度</t>
    <rPh sb="0" eb="2">
      <t>ヘイセイ</t>
    </rPh>
    <phoneticPr fontId="4"/>
  </si>
  <si>
    <t>棟数（棟）</t>
  </si>
  <si>
    <t>床面積（㎡）</t>
  </si>
  <si>
    <t>木造</t>
  </si>
  <si>
    <t>木造以外</t>
  </si>
  <si>
    <t>総括表</t>
    <phoneticPr fontId="4"/>
  </si>
  <si>
    <t>家屋</t>
    <phoneticPr fontId="4"/>
  </si>
  <si>
    <t>新増築分家屋の状況</t>
    <phoneticPr fontId="4"/>
  </si>
  <si>
    <t>減少分家屋の状況</t>
    <phoneticPr fontId="4"/>
  </si>
  <si>
    <t>(単位：千円)</t>
    <phoneticPr fontId="1"/>
  </si>
  <si>
    <t>土地価格</t>
  </si>
  <si>
    <t>家屋価格</t>
  </si>
  <si>
    <t>価格計</t>
  </si>
  <si>
    <t>算定標準額</t>
    <phoneticPr fontId="4"/>
  </si>
  <si>
    <t>調定額</t>
  </si>
  <si>
    <t xml:space="preserve"> </t>
    <phoneticPr fontId="1"/>
  </si>
  <si>
    <t>交付金</t>
    <phoneticPr fontId="4"/>
  </si>
  <si>
    <t>都市計画税</t>
    <rPh sb="0" eb="2">
      <t>トシ</t>
    </rPh>
    <rPh sb="2" eb="4">
      <t>ケイカク</t>
    </rPh>
    <rPh sb="4" eb="5">
      <t>ゼイ</t>
    </rPh>
    <phoneticPr fontId="7"/>
  </si>
  <si>
    <t>都市計画税に関する調(法定免税点以上のもの)</t>
    <rPh sb="6" eb="7">
      <t>カン</t>
    </rPh>
    <phoneticPr fontId="1"/>
  </si>
  <si>
    <t>筆数（棟数）</t>
    <rPh sb="0" eb="1">
      <t>フデ</t>
    </rPh>
    <rPh sb="1" eb="2">
      <t>スウ</t>
    </rPh>
    <phoneticPr fontId="7"/>
  </si>
  <si>
    <t>農地</t>
    <rPh sb="0" eb="2">
      <t>ノウチ</t>
    </rPh>
    <phoneticPr fontId="7"/>
  </si>
  <si>
    <t>合計</t>
    <rPh sb="0" eb="2">
      <t>ゴウケイ</t>
    </rPh>
    <phoneticPr fontId="7"/>
  </si>
  <si>
    <t>木造家屋</t>
    <rPh sb="0" eb="2">
      <t>モクゾウ</t>
    </rPh>
    <rPh sb="2" eb="4">
      <t>カオク</t>
    </rPh>
    <phoneticPr fontId="7"/>
  </si>
  <si>
    <t>木造以外の家屋</t>
    <rPh sb="0" eb="2">
      <t>モクゾウ</t>
    </rPh>
    <rPh sb="2" eb="4">
      <t>イガイ</t>
    </rPh>
    <rPh sb="5" eb="7">
      <t>カオク</t>
    </rPh>
    <phoneticPr fontId="7"/>
  </si>
  <si>
    <t>縦覧状況</t>
    <phoneticPr fontId="4"/>
  </si>
  <si>
    <t>（単位：件）</t>
    <rPh sb="1" eb="3">
      <t>タンイ</t>
    </rPh>
    <rPh sb="4" eb="5">
      <t>ケン</t>
    </rPh>
    <phoneticPr fontId="4"/>
  </si>
  <si>
    <t>平成29年度</t>
    <rPh sb="0" eb="2">
      <t>ヘイセイ</t>
    </rPh>
    <rPh sb="4" eb="6">
      <t>ネンド</t>
    </rPh>
    <phoneticPr fontId="4"/>
  </si>
  <si>
    <t>土地･家屋異動状況</t>
    <rPh sb="3" eb="5">
      <t>カオク</t>
    </rPh>
    <phoneticPr fontId="1"/>
  </si>
  <si>
    <t>年度別調定額調</t>
    <phoneticPr fontId="7"/>
  </si>
  <si>
    <t>前年比(%)</t>
  </si>
  <si>
    <t>-</t>
    <phoneticPr fontId="7"/>
  </si>
  <si>
    <t>特別土地保有税</t>
    <phoneticPr fontId="7"/>
  </si>
  <si>
    <t>幼稚園</t>
    <phoneticPr fontId="1"/>
  </si>
  <si>
    <t>介在畑・市街化区域畑</t>
    <phoneticPr fontId="1"/>
  </si>
  <si>
    <t>小規模住宅用地</t>
    <phoneticPr fontId="1"/>
  </si>
  <si>
    <t>一般住宅用地</t>
    <phoneticPr fontId="1"/>
  </si>
  <si>
    <t>遊園地等の用地</t>
    <phoneticPr fontId="1"/>
  </si>
  <si>
    <t>その他の雑種地</t>
    <phoneticPr fontId="1"/>
  </si>
  <si>
    <t>償却資産価格</t>
    <phoneticPr fontId="4"/>
  </si>
  <si>
    <t>平成30年度</t>
    <rPh sb="0" eb="2">
      <t>ヘイセイ</t>
    </rPh>
    <rPh sb="4" eb="6">
      <t>ネンド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</si>
  <si>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</si>
  <si>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 xml:space="preserve"> ㎡当り価格</t>
    <phoneticPr fontId="4"/>
  </si>
  <si>
    <t>辻堂神台２丁目</t>
    <rPh sb="0" eb="2">
      <t>ツジドウ</t>
    </rPh>
    <rPh sb="2" eb="3">
      <t>カミ</t>
    </rPh>
    <rPh sb="3" eb="4">
      <t>ダイ</t>
    </rPh>
    <rPh sb="5" eb="7">
      <t>チョウメ</t>
    </rPh>
    <phoneticPr fontId="1"/>
  </si>
  <si>
    <t xml:space="preserve">  前年度対比　</t>
    <phoneticPr fontId="1"/>
  </si>
  <si>
    <t>－</t>
  </si>
  <si>
    <t>令和２年度</t>
    <rPh sb="0" eb="2">
      <t>レイワ</t>
    </rPh>
    <rPh sb="3" eb="5">
      <t>ネンド</t>
    </rPh>
    <rPh sb="4" eb="5">
      <t>ガンネン</t>
    </rPh>
    <phoneticPr fontId="4"/>
  </si>
  <si>
    <t>令和２年度</t>
    <rPh sb="0" eb="2">
      <t>レイワ</t>
    </rPh>
    <rPh sb="3" eb="5">
      <t>ネンド</t>
    </rPh>
    <rPh sb="4" eb="5">
      <t>ド</t>
    </rPh>
    <phoneticPr fontId="4"/>
  </si>
  <si>
    <t>令和元年度</t>
    <rPh sb="0" eb="2">
      <t>レイワ</t>
    </rPh>
    <rPh sb="2" eb="3">
      <t>ガン</t>
    </rPh>
    <phoneticPr fontId="7"/>
  </si>
  <si>
    <t>令和２年度</t>
    <rPh sb="0" eb="2">
      <t>レイワ</t>
    </rPh>
    <rPh sb="3" eb="5">
      <t>ネンド</t>
    </rPh>
    <rPh sb="4" eb="5">
      <t>ガンネン</t>
    </rPh>
    <phoneticPr fontId="7"/>
  </si>
  <si>
    <t>納税義務者数（人）</t>
    <rPh sb="2" eb="4">
      <t>ギム</t>
    </rPh>
    <rPh sb="4" eb="5">
      <t>シャ</t>
    </rPh>
    <rPh sb="7" eb="8">
      <t>ヒト</t>
    </rPh>
    <phoneticPr fontId="1"/>
  </si>
  <si>
    <t>納税義務者数（人）</t>
    <rPh sb="2" eb="4">
      <t>ギム</t>
    </rPh>
    <rPh sb="7" eb="8">
      <t>ヒト</t>
    </rPh>
    <phoneticPr fontId="1"/>
  </si>
  <si>
    <t>税額（円）</t>
    <rPh sb="3" eb="4">
      <t>エン</t>
    </rPh>
    <phoneticPr fontId="1"/>
  </si>
  <si>
    <t>納税義務者数（％）</t>
    <rPh sb="2" eb="4">
      <t>ギム</t>
    </rPh>
    <phoneticPr fontId="1"/>
  </si>
  <si>
    <t>税額（％）</t>
    <phoneticPr fontId="1"/>
  </si>
  <si>
    <t>-</t>
    <phoneticPr fontId="1"/>
  </si>
  <si>
    <t>合計</t>
    <rPh sb="0" eb="2">
      <t>ゴウケイ</t>
    </rPh>
    <phoneticPr fontId="1"/>
  </si>
  <si>
    <t>根拠規定1</t>
    <rPh sb="0" eb="2">
      <t>コンキョ</t>
    </rPh>
    <rPh sb="2" eb="4">
      <t>キテイ</t>
    </rPh>
    <phoneticPr fontId="1"/>
  </si>
  <si>
    <t>固定資産税減免額（円）</t>
    <phoneticPr fontId="4"/>
  </si>
  <si>
    <t>都市計画税減免額（円）</t>
    <phoneticPr fontId="1"/>
  </si>
  <si>
    <t>合計件数（件）</t>
    <phoneticPr fontId="4"/>
  </si>
  <si>
    <t>合計減免額（円）</t>
    <phoneticPr fontId="4"/>
  </si>
  <si>
    <t>区分</t>
    <rPh sb="0" eb="1">
      <t>ク</t>
    </rPh>
    <rPh sb="1" eb="2">
      <t>ブン</t>
    </rPh>
    <phoneticPr fontId="4"/>
  </si>
  <si>
    <t>償却資産</t>
    <rPh sb="0" eb="1">
      <t>ショウ</t>
    </rPh>
    <rPh sb="1" eb="2">
      <t>キャク</t>
    </rPh>
    <rPh sb="2" eb="3">
      <t>シ</t>
    </rPh>
    <rPh sb="3" eb="4">
      <t>サン</t>
    </rPh>
    <phoneticPr fontId="1"/>
  </si>
  <si>
    <t>＊共有者用告知を含む</t>
    <phoneticPr fontId="4"/>
  </si>
  <si>
    <t>当初</t>
    <rPh sb="0" eb="1">
      <t>トウ</t>
    </rPh>
    <rPh sb="1" eb="2">
      <t>ショ</t>
    </rPh>
    <phoneticPr fontId="1"/>
  </si>
  <si>
    <t>随時</t>
    <rPh sb="0" eb="1">
      <t>ズイ</t>
    </rPh>
    <rPh sb="1" eb="2">
      <t>ジ</t>
    </rPh>
    <phoneticPr fontId="1"/>
  </si>
  <si>
    <t>当初発送件数（件）</t>
    <rPh sb="0" eb="1">
      <t>トウ</t>
    </rPh>
    <rPh sb="1" eb="2">
      <t>ショ</t>
    </rPh>
    <rPh sb="2" eb="3">
      <t>ハツ</t>
    </rPh>
    <rPh sb="3" eb="4">
      <t>ソウ</t>
    </rPh>
    <rPh sb="4" eb="5">
      <t>ケン</t>
    </rPh>
    <rPh sb="5" eb="6">
      <t>カズ</t>
    </rPh>
    <rPh sb="7" eb="8">
      <t>ケン</t>
    </rPh>
    <phoneticPr fontId="1"/>
  </si>
  <si>
    <t>件数（件）</t>
    <rPh sb="0" eb="1">
      <t>ケン</t>
    </rPh>
    <rPh sb="1" eb="2">
      <t>カズ</t>
    </rPh>
    <rPh sb="3" eb="4">
      <t>ケン</t>
    </rPh>
    <phoneticPr fontId="1"/>
  </si>
  <si>
    <t>税額（円）</t>
    <rPh sb="0" eb="1">
      <t>ゼイ</t>
    </rPh>
    <rPh sb="1" eb="2">
      <t>ガク</t>
    </rPh>
    <rPh sb="3" eb="4">
      <t>エン</t>
    </rPh>
    <phoneticPr fontId="1"/>
  </si>
  <si>
    <t>令和３年度</t>
    <rPh sb="0" eb="2">
      <t>レイワ</t>
    </rPh>
    <rPh sb="3" eb="5">
      <t>ネンド</t>
    </rPh>
    <rPh sb="4" eb="5">
      <t>ド</t>
    </rPh>
    <phoneticPr fontId="4"/>
  </si>
  <si>
    <t>-</t>
  </si>
  <si>
    <t>（令和３年度概要調書による）</t>
    <rPh sb="1" eb="3">
      <t>レイワ</t>
    </rPh>
    <rPh sb="4" eb="6">
      <t>ネンド</t>
    </rPh>
    <phoneticPr fontId="4"/>
  </si>
  <si>
    <t>納税義務者数</t>
    <phoneticPr fontId="4"/>
  </si>
  <si>
    <t>総数(人)</t>
    <phoneticPr fontId="4"/>
  </si>
  <si>
    <t>地積</t>
    <phoneticPr fontId="4"/>
  </si>
  <si>
    <t>決定価格</t>
    <phoneticPr fontId="4"/>
  </si>
  <si>
    <t>筆数　</t>
    <phoneticPr fontId="4"/>
  </si>
  <si>
    <t>非課税地積(㎡)</t>
    <phoneticPr fontId="4"/>
  </si>
  <si>
    <t>評価総地積(ｲ)(㎡)</t>
    <phoneticPr fontId="4"/>
  </si>
  <si>
    <t>法定免税点未満のもの(ﾛ)(㎡)</t>
    <phoneticPr fontId="4"/>
  </si>
  <si>
    <t>法定免税点以上のもの(ｲ)-（ﾛ）(㎡)</t>
    <phoneticPr fontId="4"/>
  </si>
  <si>
    <t>総額(ﾊ)(千円)</t>
    <phoneticPr fontId="4"/>
  </si>
  <si>
    <t>法定免税点未満のもの(ﾆ)(千円)</t>
    <phoneticPr fontId="4"/>
  </si>
  <si>
    <t>法定免税点以上のもの(ﾊ)-（ﾆ）(千円)</t>
    <phoneticPr fontId="4"/>
  </si>
  <si>
    <t>非課税地筆数(筆)　</t>
    <phoneticPr fontId="4"/>
  </si>
  <si>
    <t>評価総筆数(ﾎ)(筆)</t>
    <phoneticPr fontId="4"/>
  </si>
  <si>
    <t>法定免税点未満のもの(ﾍ)(筆)</t>
    <phoneticPr fontId="4"/>
  </si>
  <si>
    <t>法定免税点以上のもの(ﾎ)-(ﾍ)(筆)</t>
    <phoneticPr fontId="4"/>
  </si>
  <si>
    <t>平均価格(ﾊ)/(ｲ)(円)</t>
    <phoneticPr fontId="4"/>
  </si>
  <si>
    <t>最高価格(円)</t>
    <phoneticPr fontId="4"/>
  </si>
  <si>
    <t>地目1</t>
    <phoneticPr fontId="4"/>
  </si>
  <si>
    <t>地目2</t>
  </si>
  <si>
    <t>地目3</t>
  </si>
  <si>
    <t>地目4</t>
  </si>
  <si>
    <t>宅地</t>
    <phoneticPr fontId="4"/>
  </si>
  <si>
    <t>塩田</t>
    <phoneticPr fontId="4"/>
  </si>
  <si>
    <t>鉱泉地</t>
    <phoneticPr fontId="4"/>
  </si>
  <si>
    <t>池沼</t>
    <phoneticPr fontId="4"/>
  </si>
  <si>
    <t>山林</t>
    <phoneticPr fontId="4"/>
  </si>
  <si>
    <t>牧場</t>
    <phoneticPr fontId="4"/>
  </si>
  <si>
    <t>原野</t>
    <phoneticPr fontId="4"/>
  </si>
  <si>
    <t>雑種地</t>
    <phoneticPr fontId="4"/>
  </si>
  <si>
    <t>鉄軌道用地</t>
    <rPh sb="0" eb="1">
      <t>テツ</t>
    </rPh>
    <phoneticPr fontId="1"/>
  </si>
  <si>
    <t>複合利用</t>
    <rPh sb="0" eb="1">
      <t>フク</t>
    </rPh>
    <phoneticPr fontId="1"/>
  </si>
  <si>
    <t>その他</t>
    <phoneticPr fontId="4"/>
  </si>
  <si>
    <t>辻堂神台１丁目</t>
    <rPh sb="0" eb="4">
      <t>ツジドウカンダイ</t>
    </rPh>
    <rPh sb="5" eb="7">
      <t>チョウメ</t>
    </rPh>
    <phoneticPr fontId="1"/>
  </si>
  <si>
    <t>（令和３年度概要調書による）</t>
    <rPh sb="1" eb="3">
      <t>レイワ</t>
    </rPh>
    <rPh sb="4" eb="6">
      <t>ネンド</t>
    </rPh>
    <rPh sb="6" eb="8">
      <t>ヘイネンド</t>
    </rPh>
    <phoneticPr fontId="4"/>
  </si>
  <si>
    <t>地積(ｲ)(㎡)</t>
    <phoneticPr fontId="4"/>
  </si>
  <si>
    <t>決定価格(ﾛ) (千円)</t>
    <phoneticPr fontId="4"/>
  </si>
  <si>
    <t>課税標準額(千円)</t>
    <phoneticPr fontId="4"/>
  </si>
  <si>
    <t>㎡当り平均価格(ﾛ)/(ｲ)(円)</t>
    <phoneticPr fontId="4"/>
  </si>
  <si>
    <t>㎡当り最高価格(円)</t>
    <phoneticPr fontId="4"/>
  </si>
  <si>
    <t>最高価格地の所在</t>
    <phoneticPr fontId="4"/>
  </si>
  <si>
    <t>合計</t>
    <phoneticPr fontId="4"/>
  </si>
  <si>
    <t>（令和３年度概要調書による）</t>
    <rPh sb="1" eb="3">
      <t>レイワ</t>
    </rPh>
    <phoneticPr fontId="4"/>
  </si>
  <si>
    <t>納税義務者数(人)</t>
    <rPh sb="0" eb="2">
      <t>ノウゼイ</t>
    </rPh>
    <rPh sb="2" eb="4">
      <t>ギム</t>
    </rPh>
    <phoneticPr fontId="7"/>
  </si>
  <si>
    <t>棟数(棟)</t>
    <phoneticPr fontId="4"/>
  </si>
  <si>
    <t>床面積（㎡）</t>
    <phoneticPr fontId="4"/>
  </si>
  <si>
    <t>決定価格(千円)</t>
    <phoneticPr fontId="4"/>
  </si>
  <si>
    <t>㎡当り価格(円)</t>
    <phoneticPr fontId="7"/>
  </si>
  <si>
    <t>非課税家屋</t>
    <phoneticPr fontId="4"/>
  </si>
  <si>
    <t>令和３年度</t>
    <rPh sb="0" eb="2">
      <t>レイワ</t>
    </rPh>
    <rPh sb="3" eb="5">
      <t>ネンド</t>
    </rPh>
    <rPh sb="4" eb="5">
      <t>ガンネン</t>
    </rPh>
    <phoneticPr fontId="4"/>
  </si>
  <si>
    <t>棟数（棟）</t>
    <phoneticPr fontId="4"/>
  </si>
  <si>
    <t>200万円以上250万円未満のもの</t>
    <phoneticPr fontId="7"/>
  </si>
  <si>
    <t>250万円以上300万円未満のもの</t>
    <phoneticPr fontId="7"/>
  </si>
  <si>
    <t>300万円以上1,000万円未満のもの</t>
    <phoneticPr fontId="7"/>
  </si>
  <si>
    <t>区分</t>
    <phoneticPr fontId="4"/>
  </si>
  <si>
    <t>計に含まれる法第389条関係（知事配分分）</t>
    <rPh sb="0" eb="1">
      <t>ケイ</t>
    </rPh>
    <rPh sb="2" eb="3">
      <t>フク</t>
    </rPh>
    <rPh sb="12" eb="14">
      <t>カンケイ</t>
    </rPh>
    <phoneticPr fontId="7"/>
  </si>
  <si>
    <t>計に含まれる法第389条関係（大臣配分分）</t>
    <rPh sb="0" eb="1">
      <t>ケイ</t>
    </rPh>
    <rPh sb="2" eb="3">
      <t>フク</t>
    </rPh>
    <rPh sb="12" eb="14">
      <t>カンケイ</t>
    </rPh>
    <phoneticPr fontId="7"/>
  </si>
  <si>
    <t>納税義務者数（人）</t>
    <phoneticPr fontId="4"/>
  </si>
  <si>
    <t>課税標準額(千円)</t>
    <phoneticPr fontId="7"/>
  </si>
  <si>
    <t>機械及び装置</t>
    <phoneticPr fontId="1"/>
  </si>
  <si>
    <t>車両及び運搬具</t>
    <phoneticPr fontId="1"/>
  </si>
  <si>
    <t>小 計(ﾊ)</t>
    <phoneticPr fontId="4"/>
  </si>
  <si>
    <t>小計(ﾆ)</t>
    <phoneticPr fontId="4"/>
  </si>
  <si>
    <t>課税標準額の内訳(課税標準の特例規定の適用を受けるもの（ｲ） (千円))</t>
    <phoneticPr fontId="4"/>
  </si>
  <si>
    <t>課税標準額の内訳((ｲ)以外のもの（ロ） (千円))</t>
    <phoneticPr fontId="4"/>
  </si>
  <si>
    <t>種類1</t>
    <phoneticPr fontId="4"/>
  </si>
  <si>
    <t>種類2</t>
    <rPh sb="0" eb="2">
      <t>シュルイ</t>
    </rPh>
    <phoneticPr fontId="4"/>
  </si>
  <si>
    <t>（令和元・２・３年度概要調書による）</t>
    <rPh sb="3" eb="4">
      <t>モト</t>
    </rPh>
    <phoneticPr fontId="4"/>
  </si>
  <si>
    <t>国有資産等所在市町村交付金に関する調</t>
    <phoneticPr fontId="1"/>
  </si>
  <si>
    <t>年度</t>
    <rPh sb="0" eb="2">
      <t>ネンド</t>
    </rPh>
    <phoneticPr fontId="4"/>
  </si>
  <si>
    <t>交付金(合計)</t>
    <phoneticPr fontId="4"/>
  </si>
  <si>
    <t>交付金(都県有)</t>
    <rPh sb="0" eb="3">
      <t>コウフキン</t>
    </rPh>
    <phoneticPr fontId="4"/>
  </si>
  <si>
    <t>交付金(国有)</t>
    <rPh sb="0" eb="3">
      <t>コウフキン</t>
    </rPh>
    <phoneticPr fontId="4"/>
  </si>
  <si>
    <t>（令和３年度概要調書による）</t>
    <phoneticPr fontId="4"/>
  </si>
  <si>
    <t>全市域（k㎡）</t>
    <phoneticPr fontId="4"/>
  </si>
  <si>
    <t>市街化調整区域（k㎡）</t>
    <phoneticPr fontId="4"/>
  </si>
  <si>
    <t>市街化区域（k㎡）</t>
    <rPh sb="0" eb="3">
      <t>シガイカ</t>
    </rPh>
    <rPh sb="3" eb="5">
      <t>クイキ</t>
    </rPh>
    <phoneticPr fontId="7"/>
  </si>
  <si>
    <t>全市域に対する市街化区域の割合（％）</t>
    <rPh sb="0" eb="2">
      <t>ゼンシ</t>
    </rPh>
    <rPh sb="2" eb="3">
      <t>イキ</t>
    </rPh>
    <rPh sb="4" eb="5">
      <t>タイ</t>
    </rPh>
    <rPh sb="7" eb="10">
      <t>シガイカ</t>
    </rPh>
    <rPh sb="10" eb="12">
      <t>クイキ</t>
    </rPh>
    <rPh sb="13" eb="15">
      <t>ワリアイ</t>
    </rPh>
    <phoneticPr fontId="7"/>
  </si>
  <si>
    <t>土地</t>
    <rPh sb="0" eb="1">
      <t>ツチ</t>
    </rPh>
    <rPh sb="1" eb="2">
      <t>チ</t>
    </rPh>
    <phoneticPr fontId="7"/>
  </si>
  <si>
    <t>家屋</t>
    <rPh sb="0" eb="1">
      <t>イエ</t>
    </rPh>
    <rPh sb="1" eb="2">
      <t>ヤ</t>
    </rPh>
    <phoneticPr fontId="7"/>
  </si>
  <si>
    <t>実数</t>
    <rPh sb="0" eb="1">
      <t>ジツ</t>
    </rPh>
    <rPh sb="1" eb="2">
      <t>スウ</t>
    </rPh>
    <phoneticPr fontId="7"/>
  </si>
  <si>
    <t>納税義務者数(法定免税点未満のもの（人）)</t>
    <phoneticPr fontId="4"/>
  </si>
  <si>
    <t>納税義務者数(法定免税点以上のもの（人）)</t>
    <phoneticPr fontId="4"/>
  </si>
  <si>
    <t>宅地等(宅地)</t>
    <rPh sb="0" eb="1">
      <t>タク</t>
    </rPh>
    <rPh sb="1" eb="2">
      <t>チ</t>
    </rPh>
    <rPh sb="2" eb="3">
      <t>トウ</t>
    </rPh>
    <phoneticPr fontId="7"/>
  </si>
  <si>
    <t>宅地等(その他)</t>
    <rPh sb="0" eb="1">
      <t>タク</t>
    </rPh>
    <rPh sb="1" eb="2">
      <t>チ</t>
    </rPh>
    <rPh sb="2" eb="3">
      <t>トウ</t>
    </rPh>
    <phoneticPr fontId="7"/>
  </si>
  <si>
    <t>宅地等(小計)</t>
    <rPh sb="0" eb="1">
      <t>タク</t>
    </rPh>
    <rPh sb="1" eb="2">
      <t>チ</t>
    </rPh>
    <rPh sb="2" eb="3">
      <t>トウ</t>
    </rPh>
    <phoneticPr fontId="7"/>
  </si>
  <si>
    <t>面積（床面積）（千㎡）</t>
    <rPh sb="0" eb="2">
      <t>メンセキ</t>
    </rPh>
    <phoneticPr fontId="7"/>
  </si>
  <si>
    <t>決定価格（千円）</t>
    <rPh sb="0" eb="2">
      <t>ケッテイ</t>
    </rPh>
    <rPh sb="2" eb="4">
      <t>カカク</t>
    </rPh>
    <phoneticPr fontId="7"/>
  </si>
  <si>
    <t>課税標準額（千円）</t>
    <rPh sb="0" eb="1">
      <t>カ</t>
    </rPh>
    <rPh sb="1" eb="2">
      <t>ゼイ</t>
    </rPh>
    <rPh sb="2" eb="4">
      <t>ヒョウジュン</t>
    </rPh>
    <rPh sb="4" eb="5">
      <t>ガク</t>
    </rPh>
    <phoneticPr fontId="7"/>
  </si>
  <si>
    <t>区分1</t>
    <rPh sb="0" eb="1">
      <t>ク</t>
    </rPh>
    <rPh sb="1" eb="2">
      <t>ブン</t>
    </rPh>
    <phoneticPr fontId="4"/>
  </si>
  <si>
    <t>区分2</t>
    <rPh sb="0" eb="2">
      <t>クブン</t>
    </rPh>
    <phoneticPr fontId="4"/>
  </si>
  <si>
    <t>区分　</t>
    <phoneticPr fontId="1"/>
  </si>
  <si>
    <t>平成29年度</t>
    <phoneticPr fontId="7"/>
  </si>
  <si>
    <t>平成30年度</t>
    <phoneticPr fontId="7"/>
  </si>
  <si>
    <t>令和３年度</t>
    <rPh sb="0" eb="2">
      <t>レイワ</t>
    </rPh>
    <rPh sb="3" eb="5">
      <t>ネンド</t>
    </rPh>
    <rPh sb="4" eb="5">
      <t>ガンネン</t>
    </rPh>
    <phoneticPr fontId="7"/>
  </si>
  <si>
    <t>-</t>
    <phoneticPr fontId="7"/>
  </si>
  <si>
    <t>-</t>
    <phoneticPr fontId="7"/>
  </si>
  <si>
    <t>納税義務者数（人）</t>
    <phoneticPr fontId="4"/>
  </si>
  <si>
    <t>税額（円）</t>
    <phoneticPr fontId="4"/>
  </si>
  <si>
    <t>納税義務者数（人）</t>
    <phoneticPr fontId="4"/>
  </si>
  <si>
    <t>税額（円）</t>
    <phoneticPr fontId="4"/>
  </si>
  <si>
    <t>保有分</t>
    <phoneticPr fontId="4"/>
  </si>
  <si>
    <r>
      <t>令和</t>
    </r>
    <r>
      <rPr>
        <sz val="12"/>
        <rFont val="ＭＳ 明朝"/>
        <family val="1"/>
        <charset val="128"/>
      </rPr>
      <t>２年度</t>
    </r>
    <rPh sb="0" eb="2">
      <t>レイワ</t>
    </rPh>
    <phoneticPr fontId="1"/>
  </si>
  <si>
    <r>
      <t>令和</t>
    </r>
    <r>
      <rPr>
        <sz val="12"/>
        <rFont val="ＭＳ 明朝"/>
        <family val="1"/>
        <charset val="128"/>
      </rPr>
      <t>３年度</t>
    </r>
    <rPh sb="0" eb="2">
      <t>レイワ</t>
    </rPh>
    <phoneticPr fontId="1"/>
  </si>
  <si>
    <t>固定資産税・都市計画税</t>
    <phoneticPr fontId="1"/>
  </si>
  <si>
    <t>決算調定額</t>
    <phoneticPr fontId="1"/>
  </si>
  <si>
    <t>固定資産税土地・家屋</t>
    <rPh sb="0" eb="2">
      <t>コテイ</t>
    </rPh>
    <rPh sb="2" eb="5">
      <t>シサンゼイ</t>
    </rPh>
    <phoneticPr fontId="1"/>
  </si>
  <si>
    <t>固定資産税償却資産</t>
    <rPh sb="0" eb="2">
      <t>コテイ</t>
    </rPh>
    <rPh sb="2" eb="5">
      <t>シサンゼイ</t>
    </rPh>
    <phoneticPr fontId="1"/>
  </si>
  <si>
    <t>固定資産税交付金</t>
    <rPh sb="0" eb="2">
      <t>コテイ</t>
    </rPh>
    <rPh sb="2" eb="5">
      <t>シサンゼイ</t>
    </rPh>
    <phoneticPr fontId="1"/>
  </si>
  <si>
    <t>固定資産税納付金</t>
    <rPh sb="0" eb="2">
      <t>コテイ</t>
    </rPh>
    <rPh sb="2" eb="5">
      <t>シサンゼイ</t>
    </rPh>
    <phoneticPr fontId="1"/>
  </si>
  <si>
    <t>固定資産税計</t>
    <rPh sb="0" eb="2">
      <t>コテイ</t>
    </rPh>
    <rPh sb="2" eb="5">
      <t>シサンゼイ</t>
    </rPh>
    <phoneticPr fontId="1"/>
  </si>
  <si>
    <t>都市計画税土地・家屋</t>
    <rPh sb="0" eb="2">
      <t>トシ</t>
    </rPh>
    <rPh sb="2" eb="4">
      <t>ケイカク</t>
    </rPh>
    <rPh sb="4" eb="5">
      <t>ゼイ</t>
    </rPh>
    <phoneticPr fontId="1"/>
  </si>
  <si>
    <t>減免状況　　　</t>
    <phoneticPr fontId="1"/>
  </si>
  <si>
    <t>市税条例第２８条第１項第１号</t>
    <rPh sb="0" eb="2">
      <t>シゼイ</t>
    </rPh>
    <rPh sb="2" eb="4">
      <t>ジョウレイ</t>
    </rPh>
    <rPh sb="4" eb="5">
      <t>ダイ</t>
    </rPh>
    <rPh sb="7" eb="8">
      <t>ジョウ</t>
    </rPh>
    <phoneticPr fontId="1"/>
  </si>
  <si>
    <t>市税条例第２８条第１項第２号</t>
    <rPh sb="0" eb="2">
      <t>シゼイ</t>
    </rPh>
    <rPh sb="2" eb="4">
      <t>ジョウレイ</t>
    </rPh>
    <rPh sb="4" eb="5">
      <t>ダイ</t>
    </rPh>
    <rPh sb="7" eb="8">
      <t>ジョウ</t>
    </rPh>
    <phoneticPr fontId="1"/>
  </si>
  <si>
    <t>市税条例第２８条第２項</t>
    <rPh sb="0" eb="2">
      <t>シゼイ</t>
    </rPh>
    <rPh sb="2" eb="4">
      <t>ジョウレイ</t>
    </rPh>
    <rPh sb="4" eb="5">
      <t>ダイ</t>
    </rPh>
    <rPh sb="7" eb="8">
      <t>ジョウ</t>
    </rPh>
    <phoneticPr fontId="1"/>
  </si>
  <si>
    <t>土地総括表</t>
    <phoneticPr fontId="4"/>
  </si>
  <si>
    <t>商業地等(非住宅用地)</t>
    <phoneticPr fontId="1"/>
  </si>
  <si>
    <t>商業地区繁華街</t>
    <rPh sb="0" eb="2">
      <t>ショウギョウ</t>
    </rPh>
    <rPh sb="2" eb="4">
      <t>チク</t>
    </rPh>
    <phoneticPr fontId="4"/>
  </si>
  <si>
    <t>商業地区高度商業地区Ⅰ</t>
    <rPh sb="0" eb="2">
      <t>ショウギョウ</t>
    </rPh>
    <rPh sb="2" eb="4">
      <t>チク</t>
    </rPh>
    <phoneticPr fontId="4"/>
  </si>
  <si>
    <t>商業地区高度商業地区Ⅱ</t>
    <rPh sb="0" eb="2">
      <t>ショウギョウ</t>
    </rPh>
    <rPh sb="2" eb="4">
      <t>チク</t>
    </rPh>
    <phoneticPr fontId="4"/>
  </si>
  <si>
    <t>商業地区普通商業地区</t>
    <rPh sb="0" eb="2">
      <t>ショウギョウ</t>
    </rPh>
    <rPh sb="2" eb="4">
      <t>チク</t>
    </rPh>
    <phoneticPr fontId="4"/>
  </si>
  <si>
    <t>商業地区計</t>
    <rPh sb="0" eb="2">
      <t>ショウギョウ</t>
    </rPh>
    <rPh sb="2" eb="4">
      <t>チク</t>
    </rPh>
    <phoneticPr fontId="4"/>
  </si>
  <si>
    <t>住宅地区併用住宅地区</t>
    <rPh sb="0" eb="2">
      <t>ジュウタク</t>
    </rPh>
    <rPh sb="2" eb="4">
      <t>チク</t>
    </rPh>
    <phoneticPr fontId="4"/>
  </si>
  <si>
    <t>住宅地区高級住宅地区</t>
    <rPh sb="0" eb="2">
      <t>ジュウタク</t>
    </rPh>
    <rPh sb="2" eb="4">
      <t>チク</t>
    </rPh>
    <phoneticPr fontId="4"/>
  </si>
  <si>
    <t>住宅地区普通住宅地区</t>
    <rPh sb="0" eb="2">
      <t>ジュウタク</t>
    </rPh>
    <rPh sb="2" eb="4">
      <t>チク</t>
    </rPh>
    <phoneticPr fontId="4"/>
  </si>
  <si>
    <t>住宅地区計</t>
    <rPh sb="0" eb="2">
      <t>ジュウタク</t>
    </rPh>
    <rPh sb="2" eb="4">
      <t>チク</t>
    </rPh>
    <phoneticPr fontId="4"/>
  </si>
  <si>
    <t>工業地区大工場地区</t>
    <rPh sb="0" eb="2">
      <t>コウギョウ</t>
    </rPh>
    <rPh sb="2" eb="4">
      <t>チク</t>
    </rPh>
    <phoneticPr fontId="4"/>
  </si>
  <si>
    <t>工業地区中小工場地区</t>
    <rPh sb="0" eb="2">
      <t>コウギョウ</t>
    </rPh>
    <rPh sb="2" eb="4">
      <t>チク</t>
    </rPh>
    <phoneticPr fontId="4"/>
  </si>
  <si>
    <t>工業地区家内工場地区</t>
    <rPh sb="0" eb="2">
      <t>コウギョウ</t>
    </rPh>
    <rPh sb="2" eb="4">
      <t>チク</t>
    </rPh>
    <phoneticPr fontId="4"/>
  </si>
  <si>
    <t>工業地区計</t>
    <rPh sb="0" eb="2">
      <t>コウギョウ</t>
    </rPh>
    <rPh sb="2" eb="4">
      <t>チク</t>
    </rPh>
    <phoneticPr fontId="4"/>
  </si>
  <si>
    <t>村落地区集団地区</t>
    <rPh sb="0" eb="2">
      <t>ソンラク</t>
    </rPh>
    <rPh sb="2" eb="4">
      <t>チク</t>
    </rPh>
    <phoneticPr fontId="4"/>
  </si>
  <si>
    <t>村落地区村落地区</t>
    <rPh sb="0" eb="2">
      <t>ソンラク</t>
    </rPh>
    <rPh sb="2" eb="4">
      <t>チク</t>
    </rPh>
    <phoneticPr fontId="4"/>
  </si>
  <si>
    <t>村落地区計</t>
    <rPh sb="0" eb="2">
      <t>ソンラク</t>
    </rPh>
    <rPh sb="2" eb="4">
      <t>チク</t>
    </rPh>
    <phoneticPr fontId="4"/>
  </si>
  <si>
    <t>木造総数</t>
    <rPh sb="0" eb="2">
      <t>モクゾウ</t>
    </rPh>
    <phoneticPr fontId="4"/>
  </si>
  <si>
    <t>木造以外総数</t>
    <rPh sb="0" eb="2">
      <t>モクゾウ</t>
    </rPh>
    <rPh sb="2" eb="4">
      <t>イガイ</t>
    </rPh>
    <phoneticPr fontId="4"/>
  </si>
  <si>
    <t>木造法定免税点未満のもの</t>
    <rPh sb="0" eb="2">
      <t>モクゾウ</t>
    </rPh>
    <phoneticPr fontId="4"/>
  </si>
  <si>
    <t>木造法定免税点以上のもの</t>
    <rPh sb="0" eb="2">
      <t>モクゾウ</t>
    </rPh>
    <phoneticPr fontId="4"/>
  </si>
  <si>
    <t>木造以外法定免税点未満のもの</t>
    <rPh sb="0" eb="2">
      <t>モクゾウ</t>
    </rPh>
    <rPh sb="2" eb="4">
      <t>イガイ</t>
    </rPh>
    <phoneticPr fontId="4"/>
  </si>
  <si>
    <t>木造以外法定免税点以上のもの</t>
    <rPh sb="0" eb="2">
      <t>モクゾウ</t>
    </rPh>
    <rPh sb="2" eb="4">
      <t>イガイ</t>
    </rPh>
    <phoneticPr fontId="4"/>
  </si>
  <si>
    <t>合計計総数</t>
    <rPh sb="0" eb="2">
      <t>ゴウケイ</t>
    </rPh>
    <phoneticPr fontId="4"/>
  </si>
  <si>
    <t>合計法定免税点未満のもの</t>
    <rPh sb="0" eb="2">
      <t>ゴウケイ</t>
    </rPh>
    <phoneticPr fontId="4"/>
  </si>
  <si>
    <t>合計法定免税点以上のもの</t>
    <rPh sb="0" eb="2">
      <t>ゴウケイ</t>
    </rPh>
    <phoneticPr fontId="4"/>
  </si>
  <si>
    <t>納税義務者数（人）個人</t>
    <rPh sb="7" eb="8">
      <t>ヒト</t>
    </rPh>
    <phoneticPr fontId="4"/>
  </si>
  <si>
    <t>納税義務者数（人）法人</t>
    <rPh sb="7" eb="8">
      <t>ヒト</t>
    </rPh>
    <phoneticPr fontId="4"/>
  </si>
  <si>
    <t>納税義務者数（人）計</t>
    <rPh sb="7" eb="8">
      <t>ヒト</t>
    </rPh>
    <phoneticPr fontId="4"/>
  </si>
  <si>
    <t>市町村長が価格等を決定したもの</t>
    <rPh sb="0" eb="2">
      <t>シチョウ</t>
    </rPh>
    <rPh sb="2" eb="4">
      <t>ソンチョウ</t>
    </rPh>
    <rPh sb="5" eb="7">
      <t>カカク</t>
    </rPh>
    <rPh sb="7" eb="8">
      <t>トウ</t>
    </rPh>
    <rPh sb="9" eb="11">
      <t>ケッテイ</t>
    </rPh>
    <phoneticPr fontId="4"/>
  </si>
  <si>
    <t>同上内訳</t>
    <phoneticPr fontId="4"/>
  </si>
  <si>
    <t>同上内訳</t>
    <phoneticPr fontId="4"/>
  </si>
  <si>
    <t>-</t>
    <phoneticPr fontId="4"/>
  </si>
  <si>
    <t>令和元年度</t>
    <rPh sb="0" eb="2">
      <t>レイワ</t>
    </rPh>
    <rPh sb="2" eb="4">
      <t>ガンネン</t>
    </rPh>
    <phoneticPr fontId="4"/>
  </si>
  <si>
    <t>令和２年度</t>
    <rPh sb="0" eb="2">
      <t>レイワ</t>
    </rPh>
    <rPh sb="3" eb="5">
      <t>ネンド</t>
    </rPh>
    <phoneticPr fontId="4"/>
  </si>
  <si>
    <t>令和３年度</t>
    <rPh sb="0" eb="2">
      <t>レイワ</t>
    </rPh>
    <rPh sb="3" eb="5">
      <t>ネンド</t>
    </rPh>
    <phoneticPr fontId="4"/>
  </si>
  <si>
    <t>納税義務者数(総数（人）)</t>
    <phoneticPr fontId="4"/>
  </si>
  <si>
    <t>縦覧件数土地(縦覧件数)</t>
    <rPh sb="0" eb="2">
      <t>ジュウラン</t>
    </rPh>
    <rPh sb="2" eb="4">
      <t>ケンスウ</t>
    </rPh>
    <phoneticPr fontId="1"/>
  </si>
  <si>
    <t>縦覧件数土地(物件一覧交付件数)</t>
    <rPh sb="0" eb="2">
      <t>ジュウラン</t>
    </rPh>
    <rPh sb="2" eb="4">
      <t>ケンスウ</t>
    </rPh>
    <phoneticPr fontId="1"/>
  </si>
  <si>
    <t>縦覧件数家屋(縦覧件数)</t>
    <rPh sb="0" eb="2">
      <t>ジュウラン</t>
    </rPh>
    <rPh sb="2" eb="4">
      <t>ケンスウ</t>
    </rPh>
    <phoneticPr fontId="1"/>
  </si>
  <si>
    <t>縦覧件数家屋(物件一覧交付件数)</t>
    <rPh sb="0" eb="2">
      <t>ジュウラン</t>
    </rPh>
    <rPh sb="2" eb="4">
      <t>ケンスウ</t>
    </rPh>
    <phoneticPr fontId="1"/>
  </si>
  <si>
    <t>縦覧件数合計(縦覧件数)</t>
    <rPh sb="0" eb="2">
      <t>ジュウラン</t>
    </rPh>
    <rPh sb="2" eb="4">
      <t>ケンスウ</t>
    </rPh>
    <phoneticPr fontId="1"/>
  </si>
  <si>
    <t>縦覧件数合計(物件一覧交付件数)</t>
    <rPh sb="0" eb="2">
      <t>ジュウラン</t>
    </rPh>
    <rPh sb="2" eb="4">
      <t>ケンスウ</t>
    </rPh>
    <phoneticPr fontId="1"/>
  </si>
  <si>
    <t>土地登記済通知書(権利異動等)</t>
    <rPh sb="0" eb="2">
      <t>トチ</t>
    </rPh>
    <phoneticPr fontId="1"/>
  </si>
  <si>
    <t>土地異動通知 (分合筆等)</t>
    <rPh sb="0" eb="2">
      <t>トチ</t>
    </rPh>
    <phoneticPr fontId="1"/>
  </si>
  <si>
    <t>家屋登記済通知書(権利異動等)</t>
    <rPh sb="0" eb="2">
      <t>カオク</t>
    </rPh>
    <phoneticPr fontId="1"/>
  </si>
  <si>
    <t>家屋異動通知 (表示)</t>
    <rPh sb="0" eb="2">
      <t>カオク</t>
    </rPh>
    <phoneticPr fontId="1"/>
  </si>
  <si>
    <t>現年度分取得分8月申告分</t>
    <rPh sb="0" eb="1">
      <t>ゲン</t>
    </rPh>
    <rPh sb="1" eb="3">
      <t>ネンド</t>
    </rPh>
    <rPh sb="2" eb="3">
      <t>ド</t>
    </rPh>
    <rPh sb="3" eb="4">
      <t>ブン</t>
    </rPh>
    <phoneticPr fontId="7"/>
  </si>
  <si>
    <t>現年度分取得分2月申告分</t>
    <rPh sb="0" eb="1">
      <t>ゲン</t>
    </rPh>
    <rPh sb="1" eb="3">
      <t>ネンド</t>
    </rPh>
    <rPh sb="2" eb="3">
      <t>ド</t>
    </rPh>
    <rPh sb="3" eb="4">
      <t>ブン</t>
    </rPh>
    <phoneticPr fontId="7"/>
  </si>
  <si>
    <t>現年度分取得分小計</t>
    <rPh sb="0" eb="1">
      <t>ゲン</t>
    </rPh>
    <rPh sb="1" eb="3">
      <t>ネンド</t>
    </rPh>
    <rPh sb="2" eb="3">
      <t>ド</t>
    </rPh>
    <rPh sb="3" eb="4">
      <t>ブン</t>
    </rPh>
    <phoneticPr fontId="7"/>
  </si>
  <si>
    <t>現年度分計</t>
    <rPh sb="0" eb="1">
      <t>ゲン</t>
    </rPh>
    <rPh sb="1" eb="3">
      <t>ネンド</t>
    </rPh>
    <rPh sb="2" eb="3">
      <t>ド</t>
    </rPh>
    <rPh sb="3" eb="4">
      <t>ブン</t>
    </rPh>
    <phoneticPr fontId="7"/>
  </si>
  <si>
    <t>過年度保有分</t>
    <rPh sb="0" eb="3">
      <t>カネンド</t>
    </rPh>
    <phoneticPr fontId="7"/>
  </si>
  <si>
    <t>過年度取得分</t>
    <rPh sb="0" eb="3">
      <t>カネンド</t>
    </rPh>
    <phoneticPr fontId="7"/>
  </si>
  <si>
    <t>過年度計</t>
    <rPh sb="0" eb="3">
      <t>カネンド</t>
    </rPh>
    <phoneticPr fontId="7"/>
  </si>
  <si>
    <t>区分</t>
    <phoneticPr fontId="1"/>
  </si>
  <si>
    <t>地区別</t>
    <phoneticPr fontId="4"/>
  </si>
  <si>
    <t>-</t>
    <phoneticPr fontId="4"/>
  </si>
  <si>
    <t>1億円以上のもの</t>
    <phoneticPr fontId="4"/>
  </si>
  <si>
    <t>法第743条第1項の規定により道府県知事が価格等を決定し、配分したもの （ﾎ）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</si>
</sst>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_);[Red]\(#,##0.0\)"/>
    <numFmt numFmtId="177" formatCode="#,##0_);[Red]\(#,##0\)"/>
    <numFmt numFmtId="178" formatCode="#,##0_ "/>
    <numFmt numFmtId="179" formatCode="0.0"/>
    <numFmt numFmtId="180" formatCode="0_ "/>
    <numFmt numFmtId="181" formatCode="0.00_ "/>
    <numFmt numFmtId="182" formatCode="0.00_);[Red]\(0.00\)"/>
  </numFmts>
  <fonts count="12"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.5"/>
      <name val="ＭＳ 明朝"/>
      <family val="1"/>
      <charset val="128"/>
    </font>
    <font>
      <sz val="13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38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>
      <alignment vertical="center"/>
    </xf>
  </cellStyleXfs>
  <cellXfs count="125">
    <xf numFmtId="0" fontId="0" fillId="0" borderId="0" xfId="0"/>
    <xf numFmtId="0" fontId="3" fillId="0" borderId="0" xfId="3" applyFont="1" applyFill="1" applyBorder="1" applyAlignment="1">
      <alignment horizontal="center" shrinkToFit="1"/>
    </xf>
    <xf numFmtId="0" fontId="3" fillId="0" borderId="0" xfId="3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3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178" fontId="3" fillId="0" borderId="0" xfId="3" applyNumberFormat="1" applyFont="1" applyFill="1" applyBorder="1" applyAlignment="1">
      <alignment horizontal="right" vertical="center"/>
    </xf>
    <xf numFmtId="9" fontId="3" fillId="0" borderId="0" xfId="3" applyNumberFormat="1" applyFont="1" applyFill="1" applyBorder="1" applyAlignment="1">
      <alignment horizontal="right" vertical="center"/>
    </xf>
    <xf numFmtId="0" fontId="3" fillId="0" borderId="0" xfId="3" applyFont="1" applyFill="1" applyBorder="1" applyAlignment="1">
      <alignment horizontal="right" vertical="center"/>
    </xf>
    <xf numFmtId="0" fontId="3" fillId="0" borderId="0" xfId="3" applyFont="1" applyFill="1" applyBorder="1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center" vertical="distributed" textRotation="255"/>
    </xf>
    <xf numFmtId="0" fontId="0" fillId="0" borderId="0" xfId="0" applyFont="1" applyFill="1" applyBorder="1" applyAlignment="1"/>
    <xf numFmtId="0" fontId="3" fillId="0" borderId="0" xfId="2" applyFont="1" applyFill="1" applyBorder="1" applyAlignment="1">
      <alignment vertical="center"/>
    </xf>
    <xf numFmtId="0" fontId="8" fillId="0" borderId="0" xfId="4" applyFont="1" applyFill="1" applyBorder="1" applyAlignment="1">
      <alignment vertical="center"/>
    </xf>
    <xf numFmtId="0" fontId="3" fillId="0" borderId="0" xfId="4" applyFont="1" applyFill="1" applyBorder="1"/>
    <xf numFmtId="0" fontId="3" fillId="0" borderId="0" xfId="4" applyFont="1" applyFill="1" applyBorder="1" applyAlignment="1">
      <alignment vertical="center"/>
    </xf>
    <xf numFmtId="0" fontId="3" fillId="0" borderId="0" xfId="5" applyFont="1" applyFill="1" applyBorder="1" applyAlignment="1"/>
    <xf numFmtId="0" fontId="3" fillId="0" borderId="0" xfId="6" applyFont="1" applyFill="1" applyBorder="1" applyAlignment="1">
      <alignment horizontal="left" vertical="center"/>
    </xf>
    <xf numFmtId="0" fontId="3" fillId="0" borderId="0" xfId="6" applyFont="1" applyFill="1" applyBorder="1" applyAlignment="1"/>
    <xf numFmtId="0" fontId="3" fillId="0" borderId="0" xfId="10" applyFont="1" applyFill="1" applyBorder="1" applyAlignment="1">
      <alignment vertical="center"/>
    </xf>
    <xf numFmtId="0" fontId="0" fillId="0" borderId="0" xfId="0" applyFont="1" applyFill="1" applyBorder="1"/>
    <xf numFmtId="3" fontId="0" fillId="0" borderId="0" xfId="0" applyNumberFormat="1" applyFont="1" applyFill="1" applyBorder="1" applyAlignment="1">
      <alignment horizontal="left"/>
    </xf>
    <xf numFmtId="3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3" fontId="0" fillId="0" borderId="0" xfId="0" applyNumberFormat="1" applyFont="1" applyFill="1" applyBorder="1"/>
    <xf numFmtId="180" fontId="0" fillId="0" borderId="0" xfId="0" applyNumberFormat="1" applyFont="1" applyFill="1" applyBorder="1"/>
    <xf numFmtId="176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left" vertical="center" shrinkToFit="1"/>
    </xf>
    <xf numFmtId="180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80" fontId="0" fillId="0" borderId="0" xfId="0" applyNumberFormat="1" applyFont="1" applyFill="1" applyBorder="1" applyAlignment="1">
      <alignment horizontal="center" vertical="center"/>
    </xf>
    <xf numFmtId="3" fontId="0" fillId="0" borderId="0" xfId="0" quotePrefix="1" applyNumberFormat="1" applyFont="1" applyFill="1" applyBorder="1" applyAlignment="1">
      <alignment vertical="center" textRotation="180"/>
    </xf>
    <xf numFmtId="0" fontId="3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horizontal="center" vertical="center" wrapText="1"/>
    </xf>
    <xf numFmtId="3" fontId="3" fillId="0" borderId="0" xfId="9" applyNumberFormat="1" applyFont="1" applyFill="1" applyBorder="1" applyAlignment="1">
      <alignment vertical="center"/>
    </xf>
    <xf numFmtId="0" fontId="0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horizontal="left" vertical="center"/>
    </xf>
    <xf numFmtId="179" fontId="3" fillId="0" borderId="0" xfId="9" applyNumberFormat="1" applyFont="1" applyFill="1" applyBorder="1" applyAlignment="1">
      <alignment horizontal="right" vertical="center"/>
    </xf>
    <xf numFmtId="0" fontId="3" fillId="0" borderId="0" xfId="9" quotePrefix="1" applyFont="1" applyFill="1" applyBorder="1" applyAlignment="1">
      <alignment vertical="center" textRotation="180"/>
    </xf>
    <xf numFmtId="0" fontId="3" fillId="0" borderId="0" xfId="8" applyFont="1" applyFill="1" applyBorder="1"/>
    <xf numFmtId="0" fontId="3" fillId="0" borderId="0" xfId="8" applyFont="1" applyFill="1" applyBorder="1" applyAlignment="1">
      <alignment horizontal="right"/>
    </xf>
    <xf numFmtId="0" fontId="3" fillId="0" borderId="0" xfId="8" applyFont="1" applyFill="1" applyBorder="1" applyAlignment="1"/>
    <xf numFmtId="0" fontId="3" fillId="0" borderId="0" xfId="8" applyFont="1" applyFill="1" applyBorder="1" applyAlignment="1">
      <alignment horizontal="center" vertical="center"/>
    </xf>
    <xf numFmtId="0" fontId="0" fillId="0" borderId="0" xfId="8" applyFont="1" applyFill="1" applyBorder="1" applyAlignment="1">
      <alignment vertical="center"/>
    </xf>
    <xf numFmtId="177" fontId="3" fillId="0" borderId="0" xfId="8" applyNumberFormat="1" applyFont="1" applyFill="1" applyBorder="1" applyAlignment="1">
      <alignment vertical="center"/>
    </xf>
    <xf numFmtId="0" fontId="3" fillId="0" borderId="0" xfId="8" applyFont="1" applyFill="1" applyBorder="1" applyAlignment="1">
      <alignment vertical="center"/>
    </xf>
    <xf numFmtId="0" fontId="3" fillId="0" borderId="0" xfId="7" applyFont="1" applyFill="1" applyBorder="1" applyAlignment="1">
      <alignment vertical="center"/>
    </xf>
    <xf numFmtId="0" fontId="3" fillId="0" borderId="0" xfId="10" applyFont="1" applyFill="1" applyBorder="1" applyAlignment="1">
      <alignment horizontal="center" vertical="center" shrinkToFit="1"/>
    </xf>
    <xf numFmtId="0" fontId="3" fillId="0" borderId="0" xfId="10" applyFont="1" applyFill="1" applyBorder="1" applyAlignment="1">
      <alignment horizontal="center" vertical="center"/>
    </xf>
    <xf numFmtId="178" fontId="3" fillId="0" borderId="0" xfId="7" applyNumberFormat="1" applyFont="1" applyFill="1" applyBorder="1" applyAlignment="1">
      <alignment vertical="center"/>
    </xf>
    <xf numFmtId="0" fontId="3" fillId="0" borderId="0" xfId="10" applyFont="1" applyFill="1" applyBorder="1" applyAlignment="1">
      <alignment horizontal="left" vertical="center"/>
    </xf>
    <xf numFmtId="0" fontId="0" fillId="0" borderId="0" xfId="10" applyFont="1" applyFill="1" applyBorder="1" applyAlignment="1">
      <alignment vertical="center"/>
    </xf>
    <xf numFmtId="0" fontId="3" fillId="0" borderId="0" xfId="10" applyFont="1" applyFill="1" applyBorder="1" applyAlignment="1">
      <alignment vertical="center" wrapText="1"/>
    </xf>
    <xf numFmtId="3" fontId="3" fillId="0" borderId="0" xfId="10" applyNumberFormat="1" applyFont="1" applyFill="1" applyBorder="1" applyAlignment="1">
      <alignment vertical="center"/>
    </xf>
    <xf numFmtId="0" fontId="3" fillId="0" borderId="0" xfId="10" applyFont="1" applyFill="1" applyBorder="1" applyAlignment="1">
      <alignment horizontal="center" vertical="center" wrapText="1"/>
    </xf>
    <xf numFmtId="182" fontId="3" fillId="0" borderId="0" xfId="10" applyNumberFormat="1" applyFont="1" applyFill="1" applyBorder="1" applyAlignment="1">
      <alignment vertical="center"/>
    </xf>
    <xf numFmtId="0" fontId="3" fillId="0" borderId="0" xfId="10" applyFont="1" applyFill="1" applyBorder="1" applyAlignment="1">
      <alignment horizontal="right" vertical="center"/>
    </xf>
    <xf numFmtId="181" fontId="3" fillId="0" borderId="0" xfId="10" applyNumberFormat="1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left" vertical="top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/>
    <xf numFmtId="177" fontId="3" fillId="0" borderId="0" xfId="6" applyNumberFormat="1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5" applyFont="1" applyFill="1" applyBorder="1"/>
    <xf numFmtId="0" fontId="3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left" vertical="center"/>
    </xf>
    <xf numFmtId="177" fontId="3" fillId="0" borderId="0" xfId="5" applyNumberFormat="1" applyFont="1" applyFill="1" applyBorder="1" applyAlignment="1">
      <alignment horizontal="right" vertical="center"/>
    </xf>
    <xf numFmtId="0" fontId="3" fillId="0" borderId="0" xfId="5" applyFont="1" applyFill="1" applyBorder="1" applyAlignment="1">
      <alignment vertical="center" shrinkToFit="1"/>
    </xf>
    <xf numFmtId="0" fontId="3" fillId="0" borderId="0" xfId="5" applyFont="1" applyFill="1" applyBorder="1" applyAlignment="1">
      <alignment vertical="center" wrapText="1"/>
    </xf>
    <xf numFmtId="177" fontId="0" fillId="0" borderId="0" xfId="5" applyNumberFormat="1" applyFont="1" applyFill="1" applyBorder="1" applyAlignment="1">
      <alignment horizontal="right" vertical="center"/>
    </xf>
    <xf numFmtId="0" fontId="0" fillId="0" borderId="0" xfId="5" applyFont="1" applyFill="1" applyBorder="1" applyAlignment="1">
      <alignment vertical="center"/>
    </xf>
    <xf numFmtId="0" fontId="0" fillId="0" borderId="0" xfId="5" applyFont="1" applyFill="1" applyBorder="1" applyAlignment="1">
      <alignment wrapText="1"/>
    </xf>
    <xf numFmtId="0" fontId="3" fillId="0" borderId="0" xfId="4" applyFont="1" applyFill="1" applyBorder="1" applyAlignment="1">
      <alignment horizontal="left" vertical="center"/>
    </xf>
    <xf numFmtId="0" fontId="3" fillId="0" borderId="0" xfId="4" applyFont="1" applyFill="1" applyBorder="1" applyAlignment="1">
      <alignment horizontal="center" vertical="center" wrapText="1"/>
    </xf>
    <xf numFmtId="177" fontId="3" fillId="0" borderId="0" xfId="4" applyNumberFormat="1" applyFont="1" applyFill="1" applyBorder="1" applyAlignment="1">
      <alignment vertical="center"/>
    </xf>
    <xf numFmtId="0" fontId="3" fillId="0" borderId="0" xfId="4" applyFont="1" applyFill="1" applyBorder="1" applyAlignment="1">
      <alignment vertical="center" wrapText="1"/>
    </xf>
    <xf numFmtId="0" fontId="0" fillId="0" borderId="0" xfId="4" applyFont="1" applyFill="1" applyBorder="1" applyAlignment="1">
      <alignment vertical="center" wrapText="1"/>
    </xf>
    <xf numFmtId="38" fontId="9" fillId="0" borderId="0" xfId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center"/>
    </xf>
    <xf numFmtId="177" fontId="3" fillId="0" borderId="0" xfId="2" applyNumberFormat="1" applyFont="1" applyFill="1" applyBorder="1" applyAlignment="1">
      <alignment vertical="center"/>
    </xf>
    <xf numFmtId="0" fontId="3" fillId="0" borderId="0" xfId="2" applyFont="1" applyFill="1" applyBorder="1"/>
    <xf numFmtId="49" fontId="3" fillId="0" borderId="0" xfId="2" quotePrefix="1" applyNumberFormat="1" applyFont="1" applyFill="1" applyBorder="1" applyAlignment="1">
      <alignment vertical="center" textRotation="180"/>
    </xf>
    <xf numFmtId="0" fontId="0" fillId="0" borderId="0" xfId="3" applyFont="1" applyFill="1" applyBorder="1" applyAlignment="1">
      <alignment vertical="center"/>
    </xf>
    <xf numFmtId="177" fontId="3" fillId="0" borderId="0" xfId="3" applyNumberFormat="1" applyFont="1" applyFill="1" applyBorder="1" applyAlignment="1">
      <alignment horizontal="right" vertical="center"/>
    </xf>
    <xf numFmtId="0" fontId="0" fillId="0" borderId="0" xfId="3" applyFont="1" applyFill="1" applyBorder="1" applyAlignment="1">
      <alignment horizontal="left" vertical="center"/>
    </xf>
    <xf numFmtId="3" fontId="3" fillId="0" borderId="0" xfId="3" applyNumberFormat="1" applyFont="1" applyFill="1" applyBorder="1" applyAlignment="1">
      <alignment horizontal="right" vertical="center"/>
    </xf>
    <xf numFmtId="0" fontId="3" fillId="0" borderId="0" xfId="3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shrinkToFit="1"/>
    </xf>
    <xf numFmtId="3" fontId="0" fillId="0" borderId="0" xfId="0" applyNumberFormat="1" applyFont="1" applyFill="1" applyBorder="1" applyAlignment="1">
      <alignment horizontal="left" vertical="center"/>
    </xf>
    <xf numFmtId="3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 shrinkToFit="1"/>
    </xf>
    <xf numFmtId="3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 applyFont="1" applyFill="1" applyBorder="1" applyAlignment="1">
      <alignment horizontal="right" vertical="center"/>
    </xf>
    <xf numFmtId="3" fontId="0" fillId="0" borderId="0" xfId="0" quotePrefix="1" applyNumberFormat="1" applyFont="1" applyFill="1" applyBorder="1" applyAlignment="1">
      <alignment horizontal="center" vertical="center" shrinkToFit="1"/>
    </xf>
    <xf numFmtId="3" fontId="0" fillId="0" borderId="0" xfId="0" quotePrefix="1" applyNumberFormat="1" applyFont="1" applyFill="1" applyBorder="1" applyAlignment="1">
      <alignment vertical="center" wrapText="1"/>
    </xf>
    <xf numFmtId="3" fontId="0" fillId="0" borderId="0" xfId="0" applyNumberFormat="1" applyFont="1" applyFill="1" applyBorder="1" applyAlignment="1" applyProtection="1">
      <alignment vertical="center"/>
    </xf>
    <xf numFmtId="3" fontId="0" fillId="0" borderId="0" xfId="0" applyNumberFormat="1" applyFont="1" applyFill="1" applyBorder="1" applyAlignment="1">
      <alignment horizontal="center" shrinkToFit="1"/>
    </xf>
    <xf numFmtId="0" fontId="0" fillId="0" borderId="0" xfId="0" applyFont="1" applyFill="1" applyBorder="1" applyAlignment="1">
      <alignment horizontal="center" shrinkToFit="1"/>
    </xf>
    <xf numFmtId="3" fontId="0" fillId="0" borderId="0" xfId="0" applyNumberFormat="1" applyFont="1" applyFill="1" applyBorder="1" applyAlignment="1" applyProtection="1">
      <alignment horizontal="right" vertical="center" shrinkToFit="1"/>
      <protection locked="0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" fontId="0" fillId="0" borderId="0" xfId="0" applyNumberFormat="1" applyFont="1" applyFill="1" applyBorder="1" applyAlignment="1">
      <alignment horizontal="right" vertical="center" shrinkToFit="1"/>
    </xf>
    <xf numFmtId="38" fontId="3" fillId="0" borderId="0" xfId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3" fontId="0" fillId="0" borderId="0" xfId="0" quotePrefix="1" applyNumberFormat="1" applyFont="1" applyFill="1" applyBorder="1" applyAlignment="1">
      <alignment textRotation="180"/>
    </xf>
    <xf numFmtId="0" fontId="0" fillId="0" borderId="0" xfId="0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left" vertical="center"/>
    </xf>
    <xf numFmtId="38" fontId="3" fillId="0" borderId="0" xfId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/>
    </xf>
    <xf numFmtId="0" fontId="0" fillId="0" borderId="0" xfId="3" applyFont="1" applyFill="1" applyBorder="1" applyAlignment="1">
      <alignment horizontal="center" vertical="center"/>
    </xf>
    <xf numFmtId="0" fontId="0" fillId="0" borderId="0" xfId="4" applyFont="1" applyFill="1" applyBorder="1" applyAlignment="1">
      <alignment vertical="center"/>
    </xf>
    <xf numFmtId="0" fontId="0" fillId="0" borderId="0" xfId="8" applyFont="1" applyFill="1" applyBorder="1" applyAlignment="1"/>
  </cellXfs>
  <cellStyles count="11">
    <cellStyle name="桁区切り" xfId="1" builtinId="6"/>
    <cellStyle name="標準" xfId="0" builtinId="0"/>
    <cellStyle name="標準_●H21(P61)家屋" xfId="2"/>
    <cellStyle name="標準_●H21(P62)家屋統括表" xfId="3"/>
    <cellStyle name="標準_●H21(P63)H21償却資産Ⅰ・Ⅱ" xfId="4"/>
    <cellStyle name="標準_●H21(P64)H21償却価格" xfId="5"/>
    <cellStyle name="標準_●H21(P65)H21交付金" xfId="6"/>
    <cellStyle name="標準_●H21(P66)都市計画税" xfId="7"/>
    <cellStyle name="標準_●H21(P67)H21縦覧　土地家屋異動2010．3.．31" xfId="8"/>
    <cellStyle name="標準_●H21(P71)特別土地保有税" xfId="9"/>
    <cellStyle name="標準_Book1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634" name="Text Box 2"/>
        <xdr:cNvSpPr txBox="1">
          <a:spLocks noChangeArrowheads="1"/>
        </xdr:cNvSpPr>
      </xdr:nvSpPr>
      <xdr:spPr bwMode="auto">
        <a:xfrm>
          <a:off x="114300" y="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14300" y="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14300" y="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11</xdr:row>
      <xdr:rowOff>352425</xdr:rowOff>
    </xdr:from>
    <xdr:to>
      <xdr:col>10</xdr:col>
      <xdr:colOff>19050</xdr:colOff>
      <xdr:row>12</xdr:row>
      <xdr:rowOff>333375</xdr:rowOff>
    </xdr:to>
    <xdr:sp macro="" textlink="">
      <xdr:nvSpPr>
        <xdr:cNvPr id="93727" name="テキスト 6"/>
        <xdr:cNvSpPr txBox="1">
          <a:spLocks noChangeArrowheads="1"/>
        </xdr:cNvSpPr>
      </xdr:nvSpPr>
      <xdr:spPr bwMode="auto">
        <a:xfrm>
          <a:off x="19583400" y="6105525"/>
          <a:ext cx="19240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7"/>
  <sheetViews>
    <sheetView showGridLines="0" tabSelected="1" view="pageBreakPreview" zoomScale="85" zoomScaleNormal="100" zoomScaleSheetLayoutView="85" workbookViewId="0">
      <selection activeCell="B5" sqref="B5"/>
    </sheetView>
  </sheetViews>
  <sheetFormatPr defaultColWidth="10.625" defaultRowHeight="14.25"/>
  <cols>
    <col min="1" max="1" width="26.125" style="23" bestFit="1" customWidth="1"/>
    <col min="2" max="3" width="19.875" style="23" customWidth="1"/>
    <col min="4" max="4" width="23" style="23" customWidth="1"/>
    <col min="5" max="5" width="16.125" style="23" bestFit="1" customWidth="1"/>
    <col min="6" max="6" width="19.625" style="23" customWidth="1"/>
    <col min="7" max="7" width="19.5" style="23" customWidth="1"/>
    <col min="8" max="8" width="25" style="23" customWidth="1"/>
    <col min="9" max="9" width="16.125" style="23" bestFit="1" customWidth="1"/>
    <col min="10" max="10" width="2.375" style="23" customWidth="1"/>
    <col min="11" max="14" width="9.625" style="23" customWidth="1"/>
    <col min="15" max="16384" width="10.625" style="23"/>
  </cols>
  <sheetData>
    <row r="1" spans="1:13">
      <c r="A1" s="23" t="s">
        <v>244</v>
      </c>
      <c r="B1" s="23" t="s">
        <v>245</v>
      </c>
    </row>
    <row r="2" spans="1:13">
      <c r="A2" s="24" t="s">
        <v>311</v>
      </c>
      <c r="B2" s="25" t="s">
        <v>242</v>
      </c>
      <c r="C2" s="25" t="s">
        <v>242</v>
      </c>
      <c r="D2" s="25" t="s">
        <v>243</v>
      </c>
      <c r="E2" s="25" t="s">
        <v>243</v>
      </c>
      <c r="F2" s="25" t="s">
        <v>0</v>
      </c>
      <c r="G2" s="25" t="s">
        <v>0</v>
      </c>
      <c r="H2" s="25" t="s">
        <v>111</v>
      </c>
      <c r="I2" s="25" t="s">
        <v>111</v>
      </c>
    </row>
    <row r="3" spans="1:13" s="28" customFormat="1">
      <c r="A3" s="24" t="s">
        <v>122</v>
      </c>
      <c r="B3" s="26" t="s">
        <v>117</v>
      </c>
      <c r="C3" s="26" t="s">
        <v>119</v>
      </c>
      <c r="D3" s="26" t="s">
        <v>118</v>
      </c>
      <c r="E3" s="26" t="s">
        <v>119</v>
      </c>
      <c r="F3" s="26" t="s">
        <v>118</v>
      </c>
      <c r="G3" s="26" t="s">
        <v>119</v>
      </c>
      <c r="H3" s="26" t="s">
        <v>120</v>
      </c>
      <c r="I3" s="26" t="s">
        <v>121</v>
      </c>
      <c r="J3" s="27"/>
      <c r="K3" s="27"/>
      <c r="L3" s="27"/>
      <c r="M3" s="27"/>
    </row>
    <row r="4" spans="1:13">
      <c r="A4" s="25" t="s">
        <v>246</v>
      </c>
      <c r="B4" s="29">
        <v>143203</v>
      </c>
      <c r="C4" s="29">
        <v>27961322328</v>
      </c>
      <c r="D4" s="29">
        <v>144588</v>
      </c>
      <c r="E4" s="29">
        <v>27509938200</v>
      </c>
      <c r="F4" s="30">
        <v>1385</v>
      </c>
      <c r="G4" s="30">
        <v>-451384128</v>
      </c>
      <c r="H4" s="31">
        <v>101</v>
      </c>
      <c r="I4" s="31">
        <v>98.4</v>
      </c>
      <c r="J4" s="29"/>
      <c r="K4" s="29"/>
      <c r="L4" s="29"/>
      <c r="M4" s="29"/>
    </row>
    <row r="5" spans="1:13">
      <c r="A5" s="25" t="s">
        <v>247</v>
      </c>
      <c r="B5" s="29">
        <v>5132</v>
      </c>
      <c r="C5" s="29">
        <v>4562270900</v>
      </c>
      <c r="D5" s="29">
        <v>4648</v>
      </c>
      <c r="E5" s="29">
        <v>4355497700</v>
      </c>
      <c r="F5" s="30">
        <v>-484</v>
      </c>
      <c r="G5" s="30">
        <v>-206773200</v>
      </c>
      <c r="H5" s="31">
        <v>90.6</v>
      </c>
      <c r="I5" s="31">
        <v>95.5</v>
      </c>
      <c r="J5" s="29"/>
      <c r="K5" s="29"/>
      <c r="L5" s="29"/>
      <c r="M5" s="29"/>
    </row>
    <row r="6" spans="1:13">
      <c r="A6" s="25" t="s">
        <v>248</v>
      </c>
      <c r="B6" s="29">
        <v>11</v>
      </c>
      <c r="C6" s="29">
        <v>91938500</v>
      </c>
      <c r="D6" s="29">
        <v>9</v>
      </c>
      <c r="E6" s="29">
        <v>99054900</v>
      </c>
      <c r="F6" s="30">
        <v>-2</v>
      </c>
      <c r="G6" s="30">
        <v>7116400</v>
      </c>
      <c r="H6" s="31">
        <v>81.8</v>
      </c>
      <c r="I6" s="31">
        <v>107.7</v>
      </c>
      <c r="J6" s="29"/>
      <c r="K6" s="29"/>
      <c r="L6" s="29"/>
      <c r="M6" s="29"/>
    </row>
    <row r="7" spans="1:13">
      <c r="A7" s="25" t="s">
        <v>249</v>
      </c>
      <c r="B7" s="29">
        <v>0</v>
      </c>
      <c r="C7" s="29">
        <v>0</v>
      </c>
      <c r="D7" s="29">
        <v>0</v>
      </c>
      <c r="E7" s="29">
        <v>0</v>
      </c>
      <c r="F7" s="30">
        <v>0</v>
      </c>
      <c r="G7" s="30">
        <v>0</v>
      </c>
      <c r="H7" s="31">
        <v>0</v>
      </c>
      <c r="I7" s="31">
        <v>0</v>
      </c>
      <c r="J7" s="29"/>
      <c r="K7" s="29"/>
      <c r="L7" s="29"/>
      <c r="M7" s="29"/>
    </row>
    <row r="8" spans="1:13">
      <c r="A8" s="25" t="s">
        <v>250</v>
      </c>
      <c r="B8" s="29">
        <v>148346</v>
      </c>
      <c r="C8" s="29">
        <v>32615531728</v>
      </c>
      <c r="D8" s="29">
        <v>149245</v>
      </c>
      <c r="E8" s="29">
        <v>31964490800</v>
      </c>
      <c r="F8" s="30">
        <v>899</v>
      </c>
      <c r="G8" s="30">
        <v>-651040928</v>
      </c>
      <c r="H8" s="31">
        <v>100.6</v>
      </c>
      <c r="I8" s="31">
        <v>98</v>
      </c>
      <c r="J8" s="29"/>
      <c r="K8" s="29"/>
      <c r="L8" s="29"/>
      <c r="M8" s="29"/>
    </row>
    <row r="9" spans="1:13">
      <c r="A9" s="32" t="s">
        <v>251</v>
      </c>
      <c r="B9" s="25">
        <v>135357</v>
      </c>
      <c r="C9" s="25">
        <v>6056965031</v>
      </c>
      <c r="D9" s="25">
        <v>136663</v>
      </c>
      <c r="E9" s="25">
        <v>5972673100</v>
      </c>
      <c r="F9" s="33">
        <v>1306</v>
      </c>
      <c r="G9" s="33">
        <v>-84291931</v>
      </c>
      <c r="H9" s="34">
        <v>101</v>
      </c>
      <c r="I9" s="34">
        <v>98.6</v>
      </c>
      <c r="J9" s="29"/>
      <c r="K9" s="29"/>
      <c r="L9" s="29"/>
      <c r="M9" s="29"/>
    </row>
    <row r="10" spans="1:13">
      <c r="A10" s="3" t="s">
        <v>123</v>
      </c>
      <c r="B10" s="35" t="s">
        <v>112</v>
      </c>
      <c r="C10" s="25">
        <v>38672496759</v>
      </c>
      <c r="D10" s="35" t="s">
        <v>112</v>
      </c>
      <c r="E10" s="25">
        <v>37937163900</v>
      </c>
      <c r="F10" s="36" t="s">
        <v>112</v>
      </c>
      <c r="G10" s="33">
        <v>-735332859</v>
      </c>
      <c r="H10" s="35" t="s">
        <v>112</v>
      </c>
      <c r="I10" s="34">
        <v>98.1</v>
      </c>
      <c r="J10" s="29"/>
      <c r="K10" s="29"/>
      <c r="L10" s="29"/>
      <c r="M10" s="29"/>
    </row>
    <row r="11" spans="1:13"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3"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3"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3">
      <c r="D14" s="29"/>
      <c r="E14" s="29"/>
      <c r="F14" s="29"/>
      <c r="G14" s="29"/>
      <c r="H14" s="29"/>
      <c r="I14" s="29"/>
      <c r="J14" s="29"/>
      <c r="K14" s="29"/>
      <c r="L14" s="29"/>
      <c r="M14" s="29"/>
    </row>
    <row r="15" spans="1:13">
      <c r="D15" s="29"/>
      <c r="E15" s="29"/>
      <c r="F15" s="29"/>
      <c r="G15" s="29"/>
      <c r="H15" s="29"/>
      <c r="I15" s="29"/>
      <c r="J15" s="29"/>
      <c r="K15" s="29"/>
      <c r="L15" s="29"/>
      <c r="M15" s="29"/>
    </row>
    <row r="16" spans="1:13"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4:13"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4:13"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4:13"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4:13"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4:13"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 spans="4:13">
      <c r="D22" s="29"/>
      <c r="E22" s="29"/>
      <c r="F22" s="29"/>
      <c r="G22" s="29"/>
      <c r="H22" s="29"/>
      <c r="I22" s="29"/>
      <c r="J22" s="29"/>
      <c r="K22" s="29"/>
      <c r="L22" s="29"/>
      <c r="M22" s="29"/>
    </row>
    <row r="23" spans="4:13">
      <c r="D23" s="29"/>
      <c r="E23" s="29"/>
      <c r="F23" s="29"/>
      <c r="G23" s="29"/>
      <c r="H23" s="29"/>
      <c r="I23" s="29"/>
      <c r="J23" s="37"/>
      <c r="K23" s="29"/>
      <c r="L23" s="29"/>
      <c r="M23" s="29"/>
    </row>
    <row r="24" spans="4:13"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4:13"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4:13">
      <c r="D26" s="29"/>
      <c r="E26" s="29"/>
      <c r="F26" s="29"/>
      <c r="G26" s="29"/>
      <c r="H26" s="29"/>
      <c r="I26" s="29"/>
      <c r="J26" s="29"/>
      <c r="K26" s="29"/>
      <c r="L26" s="29"/>
      <c r="M26" s="29"/>
    </row>
    <row r="27" spans="4:13">
      <c r="D27" s="29"/>
      <c r="E27" s="29"/>
      <c r="F27" s="29"/>
      <c r="G27" s="29"/>
      <c r="H27" s="29"/>
      <c r="I27" s="29"/>
      <c r="J27" s="29"/>
      <c r="K27" s="29"/>
      <c r="L27" s="29"/>
      <c r="M27" s="29"/>
    </row>
  </sheetData>
  <phoneticPr fontId="1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"/>
  <sheetViews>
    <sheetView showGridLines="0" view="pageBreakPreview" zoomScale="70" zoomScaleNormal="95" zoomScaleSheetLayoutView="70" workbookViewId="0">
      <selection activeCell="C16" sqref="C16"/>
    </sheetView>
  </sheetViews>
  <sheetFormatPr defaultRowHeight="14.25"/>
  <cols>
    <col min="1" max="1" width="35.125" style="90" bestFit="1" customWidth="1"/>
    <col min="2" max="2" width="20.5" style="90" bestFit="1" customWidth="1"/>
    <col min="3" max="3" width="15.5" style="90" bestFit="1" customWidth="1"/>
    <col min="4" max="4" width="13" style="90" bestFit="1" customWidth="1"/>
    <col min="5" max="5" width="15.5" style="90" bestFit="1" customWidth="1"/>
    <col min="6" max="6" width="13" style="90" bestFit="1" customWidth="1"/>
    <col min="7" max="7" width="15.5" style="90" bestFit="1" customWidth="1"/>
    <col min="8" max="8" width="13" style="90" bestFit="1" customWidth="1"/>
    <col min="9" max="9" width="15.5" style="90" bestFit="1" customWidth="1"/>
    <col min="10" max="10" width="13" style="90" bestFit="1" customWidth="1"/>
    <col min="11" max="11" width="15.5" style="90" bestFit="1" customWidth="1"/>
    <col min="12" max="12" width="9.25" style="90" customWidth="1"/>
    <col min="13" max="13" width="14" style="90" customWidth="1"/>
    <col min="14" max="14" width="9.5" style="90" customWidth="1"/>
    <col min="15" max="15" width="12.625" style="90" customWidth="1"/>
    <col min="16" max="16384" width="9" style="90"/>
  </cols>
  <sheetData>
    <row r="1" spans="1:12" s="15" customFormat="1">
      <c r="A1" s="15" t="s">
        <v>74</v>
      </c>
      <c r="B1" s="15" t="s">
        <v>76</v>
      </c>
    </row>
    <row r="2" spans="1:12" s="15" customFormat="1">
      <c r="A2" s="15" t="s">
        <v>67</v>
      </c>
      <c r="B2" s="15" t="s">
        <v>68</v>
      </c>
      <c r="C2" s="15" t="s">
        <v>68</v>
      </c>
      <c r="D2" s="15" t="s">
        <v>68</v>
      </c>
      <c r="E2" s="15" t="s">
        <v>68</v>
      </c>
      <c r="F2" s="15" t="s">
        <v>108</v>
      </c>
      <c r="G2" s="15" t="s">
        <v>108</v>
      </c>
      <c r="H2" s="15" t="s">
        <v>113</v>
      </c>
      <c r="I2" s="15" t="s">
        <v>113</v>
      </c>
      <c r="J2" s="15" t="s">
        <v>189</v>
      </c>
      <c r="K2" s="15" t="s">
        <v>189</v>
      </c>
    </row>
    <row r="3" spans="1:12" s="15" customFormat="1">
      <c r="A3" s="15" t="s">
        <v>22</v>
      </c>
      <c r="B3" s="87" t="s">
        <v>69</v>
      </c>
      <c r="C3" s="87" t="s">
        <v>70</v>
      </c>
      <c r="D3" s="87" t="s">
        <v>69</v>
      </c>
      <c r="E3" s="87" t="s">
        <v>70</v>
      </c>
      <c r="F3" s="87" t="s">
        <v>69</v>
      </c>
      <c r="G3" s="87" t="s">
        <v>70</v>
      </c>
      <c r="H3" s="87" t="s">
        <v>69</v>
      </c>
      <c r="I3" s="87" t="s">
        <v>70</v>
      </c>
      <c r="J3" s="87" t="s">
        <v>69</v>
      </c>
      <c r="K3" s="87" t="s">
        <v>70</v>
      </c>
    </row>
    <row r="4" spans="1:12" s="15" customFormat="1">
      <c r="A4" s="88" t="s">
        <v>71</v>
      </c>
      <c r="B4" s="89">
        <v>1241</v>
      </c>
      <c r="C4" s="89">
        <v>98375</v>
      </c>
      <c r="D4" s="89">
        <v>1203</v>
      </c>
      <c r="E4" s="89">
        <v>93902</v>
      </c>
      <c r="F4" s="89">
        <v>1268</v>
      </c>
      <c r="G4" s="89">
        <v>96290</v>
      </c>
      <c r="H4" s="89">
        <v>1380</v>
      </c>
      <c r="I4" s="89">
        <v>107506</v>
      </c>
      <c r="J4" s="89">
        <v>773</v>
      </c>
      <c r="K4" s="89">
        <v>61540</v>
      </c>
    </row>
    <row r="5" spans="1:12" s="15" customFormat="1">
      <c r="A5" s="88" t="s">
        <v>72</v>
      </c>
      <c r="B5" s="89">
        <v>309</v>
      </c>
      <c r="C5" s="89">
        <v>106387</v>
      </c>
      <c r="D5" s="89">
        <v>303</v>
      </c>
      <c r="E5" s="89">
        <v>68829</v>
      </c>
      <c r="F5" s="89">
        <v>286</v>
      </c>
      <c r="G5" s="89">
        <v>86148</v>
      </c>
      <c r="H5" s="89">
        <v>279</v>
      </c>
      <c r="I5" s="89">
        <v>81696</v>
      </c>
      <c r="J5" s="89">
        <v>222</v>
      </c>
      <c r="K5" s="89">
        <v>58483</v>
      </c>
    </row>
    <row r="6" spans="1:12" s="15" customFormat="1">
      <c r="A6" s="88" t="s">
        <v>10</v>
      </c>
      <c r="B6" s="89">
        <v>1550</v>
      </c>
      <c r="C6" s="89">
        <v>204762</v>
      </c>
      <c r="D6" s="89">
        <v>1506</v>
      </c>
      <c r="E6" s="89">
        <v>162731</v>
      </c>
      <c r="F6" s="89">
        <v>1554</v>
      </c>
      <c r="G6" s="89">
        <v>182438</v>
      </c>
      <c r="H6" s="89">
        <v>1659</v>
      </c>
      <c r="I6" s="89">
        <v>189202</v>
      </c>
      <c r="J6" s="89">
        <v>995</v>
      </c>
      <c r="K6" s="89">
        <v>120023</v>
      </c>
    </row>
    <row r="7" spans="1:12">
      <c r="A7" s="15" t="s">
        <v>182</v>
      </c>
      <c r="J7" s="15"/>
      <c r="K7" s="15"/>
    </row>
    <row r="11" spans="1:12">
      <c r="J11" s="91"/>
      <c r="L11" s="91"/>
    </row>
  </sheetData>
  <phoneticPr fontId="4"/>
  <pageMargins left="0.27559055118110237" right="0.19685039370078741" top="0.98425196850393704" bottom="0.98425196850393704" header="0.51181102362204722" footer="0.51181102362204722"/>
  <pageSetup paperSize="9" scale="7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5"/>
  <sheetViews>
    <sheetView showGridLines="0" view="pageBreakPreview" zoomScaleNormal="70" zoomScaleSheetLayoutView="100" workbookViewId="0">
      <selection activeCell="B14" sqref="B14"/>
    </sheetView>
  </sheetViews>
  <sheetFormatPr defaultColWidth="30.25" defaultRowHeight="14.25"/>
  <cols>
    <col min="1" max="1" width="31.625" style="17" bestFit="1" customWidth="1"/>
    <col min="2" max="2" width="25" style="17" bestFit="1" customWidth="1"/>
    <col min="3" max="16384" width="30.25" style="17"/>
  </cols>
  <sheetData>
    <row r="1" spans="1:4">
      <c r="A1" s="18" t="s">
        <v>44</v>
      </c>
      <c r="B1" s="16" t="s">
        <v>45</v>
      </c>
      <c r="C1" s="18"/>
      <c r="D1" s="18"/>
    </row>
    <row r="2" spans="1:4" ht="15">
      <c r="A2" s="85" t="s">
        <v>283</v>
      </c>
      <c r="B2" s="86">
        <v>3206</v>
      </c>
      <c r="C2" s="16"/>
    </row>
    <row r="3" spans="1:4" ht="15">
      <c r="A3" s="85" t="s">
        <v>284</v>
      </c>
      <c r="B3" s="86">
        <v>7250</v>
      </c>
      <c r="C3" s="16"/>
    </row>
    <row r="4" spans="1:4" ht="15">
      <c r="A4" s="85" t="s">
        <v>285</v>
      </c>
      <c r="B4" s="86">
        <v>10456</v>
      </c>
      <c r="C4" s="16"/>
    </row>
    <row r="5" spans="1:4">
      <c r="A5" s="16" t="s">
        <v>182</v>
      </c>
      <c r="B5" s="16"/>
      <c r="C5" s="16"/>
    </row>
  </sheetData>
  <phoneticPr fontId="4"/>
  <pageMargins left="0.74803149606299213" right="0.74803149606299213" top="0.62992125984251968" bottom="0.9055118110236221" header="0.51181102362204722" footer="0.51181102362204722"/>
  <pageSetup paperSize="9" firstPageNumber="65" orientation="portrait" useFirstPageNumber="1" r:id="rId1"/>
  <headerFooter alignWithMargins="0">
    <oddFooter xml:space="preserve">&amp;C&amp;"ＭＳ Ｐ明朝,標準"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9"/>
  <sheetViews>
    <sheetView showGridLines="0" view="pageBreakPreview" zoomScaleNormal="70" zoomScaleSheetLayoutView="100" workbookViewId="0">
      <selection activeCell="A5" sqref="A5"/>
    </sheetView>
  </sheetViews>
  <sheetFormatPr defaultColWidth="30.375" defaultRowHeight="14.25"/>
  <cols>
    <col min="1" max="1" width="56.5" style="17" customWidth="1"/>
    <col min="2" max="2" width="42.75" style="17" bestFit="1" customWidth="1"/>
    <col min="3" max="16384" width="30.375" style="17"/>
  </cols>
  <sheetData>
    <row r="1" spans="1:5">
      <c r="A1" s="18" t="s">
        <v>44</v>
      </c>
      <c r="B1" s="18" t="s">
        <v>46</v>
      </c>
      <c r="C1" s="18"/>
      <c r="D1" s="18"/>
      <c r="E1" s="18"/>
    </row>
    <row r="2" spans="1:5">
      <c r="A2" s="81" t="s">
        <v>194</v>
      </c>
      <c r="B2" s="82" t="s">
        <v>197</v>
      </c>
      <c r="C2" s="82" t="s">
        <v>198</v>
      </c>
    </row>
    <row r="3" spans="1:5">
      <c r="A3" s="18" t="s">
        <v>47</v>
      </c>
      <c r="B3" s="83">
        <v>6225</v>
      </c>
      <c r="C3" s="83">
        <v>2495604</v>
      </c>
    </row>
    <row r="4" spans="1:5">
      <c r="A4" s="18" t="s">
        <v>48</v>
      </c>
      <c r="B4" s="83">
        <v>105</v>
      </c>
      <c r="C4" s="83">
        <v>162566</v>
      </c>
    </row>
    <row r="5" spans="1:5">
      <c r="A5" s="18" t="s">
        <v>49</v>
      </c>
      <c r="B5" s="83">
        <v>106</v>
      </c>
      <c r="C5" s="83">
        <v>174937</v>
      </c>
    </row>
    <row r="6" spans="1:5">
      <c r="A6" s="18" t="s">
        <v>50</v>
      </c>
      <c r="B6" s="83">
        <v>106</v>
      </c>
      <c r="C6" s="83">
        <v>185457</v>
      </c>
    </row>
    <row r="7" spans="1:5">
      <c r="A7" s="18" t="s">
        <v>51</v>
      </c>
      <c r="B7" s="83">
        <v>81</v>
      </c>
      <c r="C7" s="83">
        <v>149396</v>
      </c>
    </row>
    <row r="8" spans="1:5">
      <c r="A8" s="18" t="s">
        <v>52</v>
      </c>
      <c r="B8" s="83">
        <v>79</v>
      </c>
      <c r="C8" s="83">
        <v>153777</v>
      </c>
    </row>
    <row r="9" spans="1:5">
      <c r="A9" s="18" t="s">
        <v>191</v>
      </c>
      <c r="B9" s="83">
        <v>355</v>
      </c>
      <c r="C9" s="83">
        <v>794336</v>
      </c>
    </row>
    <row r="10" spans="1:5">
      <c r="A10" s="18" t="s">
        <v>192</v>
      </c>
      <c r="B10" s="83">
        <v>299</v>
      </c>
      <c r="C10" s="83">
        <v>813776</v>
      </c>
    </row>
    <row r="11" spans="1:5">
      <c r="A11" s="18" t="s">
        <v>193</v>
      </c>
      <c r="B11" s="83">
        <v>1622</v>
      </c>
      <c r="C11" s="83">
        <v>9142640</v>
      </c>
    </row>
    <row r="12" spans="1:5">
      <c r="A12" s="18" t="s">
        <v>53</v>
      </c>
      <c r="B12" s="83">
        <v>601</v>
      </c>
      <c r="C12" s="83">
        <v>8300878</v>
      </c>
    </row>
    <row r="13" spans="1:5">
      <c r="A13" s="18" t="s">
        <v>54</v>
      </c>
      <c r="B13" s="83">
        <v>227</v>
      </c>
      <c r="C13" s="83">
        <v>5547881</v>
      </c>
    </row>
    <row r="14" spans="1:5">
      <c r="A14" s="18" t="s">
        <v>55</v>
      </c>
      <c r="B14" s="83">
        <v>394</v>
      </c>
      <c r="C14" s="83">
        <v>19789575</v>
      </c>
    </row>
    <row r="15" spans="1:5">
      <c r="A15" s="123" t="s">
        <v>314</v>
      </c>
      <c r="B15" s="83">
        <v>256</v>
      </c>
      <c r="C15" s="83">
        <v>263749668</v>
      </c>
    </row>
    <row r="16" spans="1:5">
      <c r="A16" s="81" t="s">
        <v>10</v>
      </c>
      <c r="B16" s="83">
        <v>10456</v>
      </c>
      <c r="C16" s="83">
        <v>311460491</v>
      </c>
    </row>
    <row r="17" spans="1:3">
      <c r="A17" s="84" t="s">
        <v>196</v>
      </c>
      <c r="B17" s="83">
        <v>19</v>
      </c>
      <c r="C17" s="83">
        <v>66203688</v>
      </c>
    </row>
    <row r="18" spans="1:3">
      <c r="A18" s="84" t="s">
        <v>195</v>
      </c>
      <c r="B18" s="83">
        <v>4</v>
      </c>
      <c r="C18" s="83">
        <v>2915935</v>
      </c>
    </row>
    <row r="19" spans="1:3">
      <c r="A19" s="18" t="s">
        <v>182</v>
      </c>
      <c r="C19" s="18"/>
    </row>
  </sheetData>
  <phoneticPr fontId="4"/>
  <pageMargins left="0.74803149606299213" right="0.74803149606299213" top="0.62992125984251968" bottom="0.9055118110236221" header="0.51181102362204722" footer="0.51181102362204722"/>
  <pageSetup paperSize="9" firstPageNumber="65" orientation="portrait" useFirstPageNumber="1" r:id="rId1"/>
  <headerFooter alignWithMargins="0">
    <oddFooter xml:space="preserve">&amp;C&amp;"ＭＳ Ｐ明朝,標準"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7"/>
  <sheetViews>
    <sheetView showGridLines="0" view="pageBreakPreview" topLeftCell="B1" zoomScale="70" zoomScaleNormal="70" zoomScaleSheetLayoutView="70" workbookViewId="0">
      <selection activeCell="B16" sqref="B16"/>
    </sheetView>
  </sheetViews>
  <sheetFormatPr defaultRowHeight="14.25"/>
  <cols>
    <col min="1" max="1" width="89.25" style="71" bestFit="1" customWidth="1"/>
    <col min="2" max="2" width="48.75" style="71" bestFit="1" customWidth="1"/>
    <col min="3" max="3" width="18" style="71" bestFit="1" customWidth="1"/>
    <col min="4" max="4" width="20.5" style="71" bestFit="1" customWidth="1"/>
    <col min="5" max="5" width="81.75" style="71" bestFit="1" customWidth="1"/>
    <col min="6" max="6" width="54.75" style="71" bestFit="1" customWidth="1"/>
    <col min="7" max="16384" width="9" style="71"/>
  </cols>
  <sheetData>
    <row r="1" spans="1:6">
      <c r="A1" s="71" t="s">
        <v>56</v>
      </c>
    </row>
    <row r="2" spans="1:6">
      <c r="A2" s="72" t="s">
        <v>205</v>
      </c>
      <c r="B2" s="72" t="s">
        <v>206</v>
      </c>
      <c r="C2" s="73" t="s">
        <v>186</v>
      </c>
      <c r="D2" s="73" t="s">
        <v>177</v>
      </c>
      <c r="E2" s="74" t="s">
        <v>203</v>
      </c>
      <c r="F2" s="74" t="s">
        <v>204</v>
      </c>
    </row>
    <row r="3" spans="1:6">
      <c r="A3" s="72" t="s">
        <v>286</v>
      </c>
      <c r="B3" s="74" t="s">
        <v>57</v>
      </c>
      <c r="C3" s="75">
        <v>82470402</v>
      </c>
      <c r="D3" s="75">
        <v>81029557</v>
      </c>
      <c r="E3" s="75">
        <v>1436892</v>
      </c>
      <c r="F3" s="75">
        <v>79592665</v>
      </c>
    </row>
    <row r="4" spans="1:6">
      <c r="A4" s="72" t="s">
        <v>286</v>
      </c>
      <c r="B4" s="74" t="s">
        <v>199</v>
      </c>
      <c r="C4" s="75">
        <v>105455384</v>
      </c>
      <c r="D4" s="75">
        <v>102347333</v>
      </c>
      <c r="E4" s="75">
        <v>2720883</v>
      </c>
      <c r="F4" s="75">
        <v>99626450</v>
      </c>
    </row>
    <row r="5" spans="1:6">
      <c r="A5" s="72" t="s">
        <v>286</v>
      </c>
      <c r="B5" s="74" t="s">
        <v>58</v>
      </c>
      <c r="C5" s="75">
        <v>658393</v>
      </c>
      <c r="D5" s="75">
        <v>641279</v>
      </c>
      <c r="E5" s="75">
        <v>17114</v>
      </c>
      <c r="F5" s="75">
        <v>624165</v>
      </c>
    </row>
    <row r="6" spans="1:6">
      <c r="A6" s="72" t="s">
        <v>286</v>
      </c>
      <c r="B6" s="74" t="s">
        <v>59</v>
      </c>
      <c r="C6" s="75">
        <v>0</v>
      </c>
      <c r="D6" s="75">
        <v>0</v>
      </c>
      <c r="E6" s="75">
        <v>0</v>
      </c>
      <c r="F6" s="75">
        <v>0</v>
      </c>
    </row>
    <row r="7" spans="1:6">
      <c r="A7" s="72" t="s">
        <v>286</v>
      </c>
      <c r="B7" s="74" t="s">
        <v>200</v>
      </c>
      <c r="C7" s="75">
        <v>1044673</v>
      </c>
      <c r="D7" s="75">
        <v>1026537</v>
      </c>
      <c r="E7" s="75">
        <v>18136</v>
      </c>
      <c r="F7" s="75">
        <v>1008401</v>
      </c>
    </row>
    <row r="8" spans="1:6">
      <c r="A8" s="72" t="s">
        <v>286</v>
      </c>
      <c r="B8" s="74" t="s">
        <v>60</v>
      </c>
      <c r="C8" s="75">
        <v>55393488</v>
      </c>
      <c r="D8" s="75">
        <v>54802181</v>
      </c>
      <c r="E8" s="75">
        <v>590890</v>
      </c>
      <c r="F8" s="75">
        <v>54211291</v>
      </c>
    </row>
    <row r="9" spans="1:6">
      <c r="A9" s="72" t="s">
        <v>286</v>
      </c>
      <c r="B9" s="74" t="s">
        <v>201</v>
      </c>
      <c r="C9" s="75">
        <v>245022340</v>
      </c>
      <c r="D9" s="75">
        <v>239846887</v>
      </c>
      <c r="E9" s="75">
        <v>4783915</v>
      </c>
      <c r="F9" s="75">
        <v>235062972</v>
      </c>
    </row>
    <row r="10" spans="1:6">
      <c r="A10" s="76" t="s">
        <v>61</v>
      </c>
      <c r="B10" s="77" t="s">
        <v>62</v>
      </c>
      <c r="C10" s="75">
        <v>68918471</v>
      </c>
      <c r="D10" s="75">
        <v>66202065</v>
      </c>
      <c r="E10" s="78" t="s">
        <v>289</v>
      </c>
      <c r="F10" s="78" t="s">
        <v>289</v>
      </c>
    </row>
    <row r="11" spans="1:6">
      <c r="A11" s="76" t="s">
        <v>61</v>
      </c>
      <c r="B11" s="77" t="s">
        <v>63</v>
      </c>
      <c r="C11" s="75">
        <v>3266032</v>
      </c>
      <c r="D11" s="75">
        <v>2915935</v>
      </c>
      <c r="E11" s="78" t="s">
        <v>289</v>
      </c>
      <c r="F11" s="78" t="s">
        <v>289</v>
      </c>
    </row>
    <row r="12" spans="1:6">
      <c r="A12" s="76" t="s">
        <v>61</v>
      </c>
      <c r="B12" s="74" t="s">
        <v>202</v>
      </c>
      <c r="C12" s="75">
        <v>72184503</v>
      </c>
      <c r="D12" s="75">
        <v>69118000</v>
      </c>
      <c r="E12" s="78" t="s">
        <v>289</v>
      </c>
      <c r="F12" s="78" t="s">
        <v>289</v>
      </c>
    </row>
    <row r="13" spans="1:6">
      <c r="A13" s="79" t="s">
        <v>315</v>
      </c>
      <c r="B13" s="72" t="s">
        <v>22</v>
      </c>
      <c r="C13" s="75">
        <v>0</v>
      </c>
      <c r="D13" s="75">
        <v>0</v>
      </c>
      <c r="E13" s="78" t="s">
        <v>289</v>
      </c>
      <c r="F13" s="78" t="s">
        <v>289</v>
      </c>
    </row>
    <row r="14" spans="1:6">
      <c r="A14" s="72" t="s">
        <v>64</v>
      </c>
      <c r="B14" s="72" t="s">
        <v>22</v>
      </c>
      <c r="C14" s="75">
        <v>317206843</v>
      </c>
      <c r="D14" s="75">
        <v>308964887</v>
      </c>
      <c r="E14" s="78" t="s">
        <v>289</v>
      </c>
      <c r="F14" s="78" t="s">
        <v>289</v>
      </c>
    </row>
    <row r="15" spans="1:6">
      <c r="A15" s="80" t="s">
        <v>287</v>
      </c>
      <c r="B15" s="74" t="s">
        <v>65</v>
      </c>
      <c r="C15" s="78" t="s">
        <v>289</v>
      </c>
      <c r="D15" s="75">
        <v>308964887</v>
      </c>
      <c r="E15" s="78" t="s">
        <v>289</v>
      </c>
      <c r="F15" s="78" t="s">
        <v>289</v>
      </c>
    </row>
    <row r="16" spans="1:6">
      <c r="A16" s="80" t="s">
        <v>288</v>
      </c>
      <c r="B16" s="74" t="s">
        <v>66</v>
      </c>
      <c r="C16" s="78" t="s">
        <v>289</v>
      </c>
      <c r="D16" s="75">
        <v>0</v>
      </c>
      <c r="E16" s="78" t="s">
        <v>289</v>
      </c>
      <c r="F16" s="78" t="s">
        <v>289</v>
      </c>
    </row>
    <row r="17" spans="1:6">
      <c r="A17" s="19" t="s">
        <v>182</v>
      </c>
      <c r="E17" s="19"/>
      <c r="F17" s="19"/>
    </row>
  </sheetData>
  <phoneticPr fontId="4"/>
  <pageMargins left="0.74803149606299213" right="0.39370078740157483" top="0.70866141732283472" bottom="0.59055118110236227" header="0.35433070866141736" footer="0.23622047244094491"/>
  <pageSetup paperSize="9" scale="90" firstPageNumber="64" orientation="portrait" useFirstPageNumber="1" r:id="rId1"/>
  <headerFooter alignWithMargins="0">
    <oddFooter xml:space="preserve">&amp;C&amp;"ＭＳ Ｐ明朝,標準"
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2"/>
  <sheetViews>
    <sheetView view="pageBreakPreview" zoomScale="85" zoomScaleNormal="70" zoomScaleSheetLayoutView="85" workbookViewId="0">
      <selection activeCell="E15" sqref="E15"/>
    </sheetView>
  </sheetViews>
  <sheetFormatPr defaultRowHeight="14.25"/>
  <cols>
    <col min="1" max="2" width="42.375" style="68" bestFit="1" customWidth="1"/>
    <col min="3" max="3" width="14.5" style="68" bestFit="1" customWidth="1"/>
    <col min="4" max="4" width="12.125" style="68" bestFit="1" customWidth="1"/>
    <col min="5" max="5" width="14.5" style="68" bestFit="1" customWidth="1"/>
    <col min="6" max="6" width="13.375" style="68" bestFit="1" customWidth="1"/>
    <col min="7" max="7" width="12.125" style="68" bestFit="1" customWidth="1"/>
    <col min="8" max="8" width="10" style="68" bestFit="1" customWidth="1"/>
    <col min="9" max="9" width="9" style="68"/>
    <col min="10" max="10" width="2.75" style="68" bestFit="1" customWidth="1"/>
    <col min="11" max="16384" width="9" style="68"/>
  </cols>
  <sheetData>
    <row r="1" spans="1:10" s="65" customFormat="1">
      <c r="A1" s="65" t="s">
        <v>84</v>
      </c>
      <c r="B1" s="65" t="s">
        <v>208</v>
      </c>
      <c r="C1" s="65" t="s">
        <v>77</v>
      </c>
    </row>
    <row r="2" spans="1:10">
      <c r="A2" s="66" t="s">
        <v>209</v>
      </c>
      <c r="B2" s="66" t="s">
        <v>67</v>
      </c>
      <c r="C2" s="67" t="s">
        <v>78</v>
      </c>
      <c r="D2" s="67" t="s">
        <v>79</v>
      </c>
      <c r="E2" s="67" t="s">
        <v>106</v>
      </c>
      <c r="F2" s="67" t="s">
        <v>80</v>
      </c>
      <c r="G2" s="67" t="s">
        <v>81</v>
      </c>
      <c r="H2" s="67" t="s">
        <v>82</v>
      </c>
    </row>
    <row r="3" spans="1:10">
      <c r="A3" s="66" t="s">
        <v>290</v>
      </c>
      <c r="B3" s="66" t="s">
        <v>212</v>
      </c>
      <c r="C3" s="69">
        <v>1495851</v>
      </c>
      <c r="D3" s="69">
        <v>96020</v>
      </c>
      <c r="E3" s="69">
        <v>3037</v>
      </c>
      <c r="F3" s="69">
        <v>1594908</v>
      </c>
      <c r="G3" s="69">
        <v>485473</v>
      </c>
      <c r="H3" s="69">
        <v>6797</v>
      </c>
    </row>
    <row r="4" spans="1:10">
      <c r="A4" s="66" t="s">
        <v>290</v>
      </c>
      <c r="B4" s="66" t="s">
        <v>211</v>
      </c>
      <c r="C4" s="69">
        <v>20412919</v>
      </c>
      <c r="D4" s="69">
        <v>6303395</v>
      </c>
      <c r="E4" s="69">
        <v>0</v>
      </c>
      <c r="F4" s="69">
        <v>26716314</v>
      </c>
      <c r="G4" s="69">
        <v>6730188</v>
      </c>
      <c r="H4" s="69">
        <v>94222</v>
      </c>
    </row>
    <row r="5" spans="1:10">
      <c r="A5" s="66" t="s">
        <v>290</v>
      </c>
      <c r="B5" s="20" t="s">
        <v>210</v>
      </c>
      <c r="C5" s="69">
        <v>21908770</v>
      </c>
      <c r="D5" s="69">
        <v>6399415</v>
      </c>
      <c r="E5" s="69">
        <v>3037</v>
      </c>
      <c r="F5" s="69">
        <v>28311222</v>
      </c>
      <c r="G5" s="69">
        <v>7215661</v>
      </c>
      <c r="H5" s="69">
        <v>101019</v>
      </c>
    </row>
    <row r="6" spans="1:10">
      <c r="A6" s="66" t="s">
        <v>291</v>
      </c>
      <c r="B6" s="66" t="s">
        <v>212</v>
      </c>
      <c r="C6" s="69">
        <v>1490684</v>
      </c>
      <c r="D6" s="69">
        <v>90540</v>
      </c>
      <c r="E6" s="69">
        <v>2686</v>
      </c>
      <c r="F6" s="69">
        <v>1583910</v>
      </c>
      <c r="G6" s="69">
        <v>483067</v>
      </c>
      <c r="H6" s="69">
        <v>6763</v>
      </c>
    </row>
    <row r="7" spans="1:10">
      <c r="A7" s="66" t="s">
        <v>291</v>
      </c>
      <c r="B7" s="66" t="s">
        <v>211</v>
      </c>
      <c r="C7" s="69">
        <v>18340578</v>
      </c>
      <c r="D7" s="69">
        <v>5323347</v>
      </c>
      <c r="E7" s="69">
        <v>0</v>
      </c>
      <c r="F7" s="69">
        <v>23663925</v>
      </c>
      <c r="G7" s="69">
        <v>6077104</v>
      </c>
      <c r="H7" s="69">
        <v>85079</v>
      </c>
    </row>
    <row r="8" spans="1:10">
      <c r="A8" s="66" t="s">
        <v>291</v>
      </c>
      <c r="B8" s="20" t="s">
        <v>210</v>
      </c>
      <c r="C8" s="69">
        <v>19831262</v>
      </c>
      <c r="D8" s="69">
        <v>5413887</v>
      </c>
      <c r="E8" s="69">
        <v>2686</v>
      </c>
      <c r="F8" s="69">
        <v>25247835</v>
      </c>
      <c r="G8" s="69">
        <v>6560171</v>
      </c>
      <c r="H8" s="69">
        <v>91842</v>
      </c>
    </row>
    <row r="9" spans="1:10">
      <c r="A9" s="66" t="s">
        <v>292</v>
      </c>
      <c r="B9" s="66" t="s">
        <v>212</v>
      </c>
      <c r="C9" s="69">
        <v>1441330</v>
      </c>
      <c r="D9" s="69">
        <v>85443</v>
      </c>
      <c r="E9" s="69">
        <v>2344</v>
      </c>
      <c r="F9" s="69">
        <v>1529117</v>
      </c>
      <c r="G9" s="69">
        <v>472315</v>
      </c>
      <c r="H9" s="69">
        <v>6612</v>
      </c>
      <c r="I9" s="70"/>
      <c r="J9" s="70"/>
    </row>
    <row r="10" spans="1:10">
      <c r="A10" s="66" t="s">
        <v>292</v>
      </c>
      <c r="B10" s="66" t="s">
        <v>211</v>
      </c>
      <c r="C10" s="69">
        <v>18435039</v>
      </c>
      <c r="D10" s="69">
        <v>6425804</v>
      </c>
      <c r="E10" s="69">
        <v>0</v>
      </c>
      <c r="F10" s="69">
        <v>24860843</v>
      </c>
      <c r="G10" s="69">
        <v>6603064</v>
      </c>
      <c r="H10" s="69">
        <v>92443</v>
      </c>
      <c r="I10" s="70"/>
      <c r="J10" s="70"/>
    </row>
    <row r="11" spans="1:10">
      <c r="A11" s="66" t="s">
        <v>292</v>
      </c>
      <c r="B11" s="20" t="s">
        <v>210</v>
      </c>
      <c r="C11" s="69">
        <v>19876369</v>
      </c>
      <c r="D11" s="69">
        <v>6511247</v>
      </c>
      <c r="E11" s="69">
        <v>2344</v>
      </c>
      <c r="F11" s="69">
        <v>26389960</v>
      </c>
      <c r="G11" s="69">
        <v>7075379</v>
      </c>
      <c r="H11" s="69">
        <v>99055</v>
      </c>
      <c r="J11" s="68" t="s">
        <v>83</v>
      </c>
    </row>
    <row r="12" spans="1:10">
      <c r="A12" s="21" t="s">
        <v>207</v>
      </c>
      <c r="G12" s="21"/>
      <c r="H12" s="21"/>
    </row>
  </sheetData>
  <phoneticPr fontId="4"/>
  <pageMargins left="0.19685039370078741" right="0.55118110236220474" top="0.98425196850393704" bottom="0.98425196850393704" header="0.51181102362204722" footer="0.51181102362204722"/>
  <pageSetup paperSize="9"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"/>
  <sheetViews>
    <sheetView view="pageBreakPreview" zoomScale="70" zoomScaleNormal="70" zoomScaleSheetLayoutView="70" workbookViewId="0">
      <selection activeCell="C20" sqref="C20"/>
    </sheetView>
  </sheetViews>
  <sheetFormatPr defaultColWidth="39.875" defaultRowHeight="14.25"/>
  <cols>
    <col min="1" max="1" width="35.125" style="22" bestFit="1" customWidth="1"/>
    <col min="2" max="2" width="52.25" style="22" bestFit="1" customWidth="1"/>
    <col min="3" max="3" width="21.5" style="22" bestFit="1" customWidth="1"/>
    <col min="4" max="4" width="45" style="22" bestFit="1" customWidth="1"/>
    <col min="5" max="5" width="19.25" style="22" bestFit="1" customWidth="1"/>
    <col min="6" max="6" width="21.5" style="22" bestFit="1" customWidth="1"/>
    <col min="7" max="16384" width="39.875" style="22"/>
  </cols>
  <sheetData>
    <row r="1" spans="1:4">
      <c r="A1" s="22" t="s">
        <v>85</v>
      </c>
      <c r="B1" s="53" t="s">
        <v>86</v>
      </c>
    </row>
    <row r="2" spans="1:4">
      <c r="A2" s="59" t="s">
        <v>214</v>
      </c>
      <c r="B2" s="59" t="s">
        <v>215</v>
      </c>
      <c r="C2" s="61" t="s">
        <v>216</v>
      </c>
      <c r="D2" s="61" t="s">
        <v>217</v>
      </c>
    </row>
    <row r="3" spans="1:4">
      <c r="A3" s="22">
        <v>69.56</v>
      </c>
      <c r="B3" s="62">
        <v>22.02</v>
      </c>
      <c r="C3" s="63">
        <v>47.54</v>
      </c>
      <c r="D3" s="64">
        <v>68.34</v>
      </c>
    </row>
    <row r="4" spans="1:4">
      <c r="A4" s="57" t="s">
        <v>213</v>
      </c>
    </row>
  </sheetData>
  <phoneticPr fontId="4"/>
  <printOptions horizontalCentered="1"/>
  <pageMargins left="0.19685039370078741" right="0.27559055118110237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"/>
  <sheetViews>
    <sheetView view="pageBreakPreview" zoomScale="70" zoomScaleNormal="70" zoomScaleSheetLayoutView="70" workbookViewId="0">
      <selection activeCell="C21" sqref="C21"/>
    </sheetView>
  </sheetViews>
  <sheetFormatPr defaultColWidth="39.875" defaultRowHeight="14.25"/>
  <cols>
    <col min="1" max="1" width="35.125" style="22" bestFit="1" customWidth="1"/>
    <col min="2" max="2" width="52.25" style="22" bestFit="1" customWidth="1"/>
    <col min="3" max="4" width="50" style="22" bestFit="1" customWidth="1"/>
    <col min="5" max="5" width="19.25" style="22" bestFit="1" customWidth="1"/>
    <col min="6" max="6" width="21.5" style="22" bestFit="1" customWidth="1"/>
    <col min="7" max="16384" width="39.875" style="22"/>
  </cols>
  <sheetData>
    <row r="1" spans="1:4">
      <c r="A1" s="22" t="s">
        <v>85</v>
      </c>
      <c r="B1" s="53" t="s">
        <v>86</v>
      </c>
    </row>
    <row r="2" spans="1:4">
      <c r="A2" s="22" t="s">
        <v>194</v>
      </c>
      <c r="B2" s="58" t="s">
        <v>293</v>
      </c>
      <c r="C2" s="22" t="s">
        <v>221</v>
      </c>
      <c r="D2" s="59" t="s">
        <v>222</v>
      </c>
    </row>
    <row r="3" spans="1:4">
      <c r="A3" s="22" t="s">
        <v>218</v>
      </c>
      <c r="B3" s="60">
        <v>85701</v>
      </c>
      <c r="C3" s="60">
        <v>1440</v>
      </c>
      <c r="D3" s="60">
        <v>84261</v>
      </c>
    </row>
    <row r="4" spans="1:4">
      <c r="A4" s="22" t="s">
        <v>219</v>
      </c>
      <c r="B4" s="60">
        <v>118337</v>
      </c>
      <c r="C4" s="60">
        <v>840</v>
      </c>
      <c r="D4" s="60">
        <v>117497</v>
      </c>
    </row>
    <row r="5" spans="1:4">
      <c r="A5" s="22" t="s">
        <v>220</v>
      </c>
      <c r="B5" s="60">
        <v>139145</v>
      </c>
      <c r="C5" s="60">
        <v>1993</v>
      </c>
      <c r="D5" s="60">
        <v>137152</v>
      </c>
    </row>
    <row r="6" spans="1:4">
      <c r="A6" s="57" t="s">
        <v>213</v>
      </c>
    </row>
  </sheetData>
  <phoneticPr fontId="4"/>
  <printOptions horizontalCentered="1"/>
  <pageMargins left="0.19685039370078741" right="0.27559055118110237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1"/>
  <sheetViews>
    <sheetView view="pageBreakPreview" zoomScale="70" zoomScaleNormal="70" zoomScaleSheetLayoutView="70" workbookViewId="0">
      <selection activeCell="D21" sqref="D21"/>
    </sheetView>
  </sheetViews>
  <sheetFormatPr defaultColWidth="39.875" defaultRowHeight="14.25"/>
  <cols>
    <col min="1" max="1" width="35.125" style="22" bestFit="1" customWidth="1"/>
    <col min="2" max="2" width="52.25" style="22" customWidth="1"/>
    <col min="3" max="3" width="27.75" style="22" bestFit="1" customWidth="1"/>
    <col min="4" max="4" width="15.5" style="22" bestFit="1" customWidth="1"/>
    <col min="5" max="5" width="20.5" style="22" bestFit="1" customWidth="1"/>
    <col min="6" max="6" width="22.75" style="22" bestFit="1" customWidth="1"/>
    <col min="7" max="16384" width="39.875" style="22"/>
  </cols>
  <sheetData>
    <row r="1" spans="1:6">
      <c r="A1" s="22" t="s">
        <v>85</v>
      </c>
      <c r="B1" s="53" t="s">
        <v>86</v>
      </c>
    </row>
    <row r="2" spans="1:6">
      <c r="A2" s="22" t="s">
        <v>229</v>
      </c>
      <c r="B2" s="22" t="s">
        <v>230</v>
      </c>
      <c r="C2" s="54" t="s">
        <v>226</v>
      </c>
      <c r="D2" s="54" t="s">
        <v>87</v>
      </c>
      <c r="E2" s="55" t="s">
        <v>227</v>
      </c>
      <c r="F2" s="55" t="s">
        <v>228</v>
      </c>
    </row>
    <row r="3" spans="1:6">
      <c r="A3" s="22" t="s">
        <v>218</v>
      </c>
      <c r="B3" s="22" t="s">
        <v>223</v>
      </c>
      <c r="C3" s="56">
        <v>26788</v>
      </c>
      <c r="D3" s="56">
        <v>123177</v>
      </c>
      <c r="E3" s="56">
        <v>2996617150</v>
      </c>
      <c r="F3" s="56">
        <v>1262527178</v>
      </c>
    </row>
    <row r="4" spans="1:6">
      <c r="A4" s="22" t="s">
        <v>218</v>
      </c>
      <c r="B4" s="22" t="s">
        <v>224</v>
      </c>
      <c r="C4" s="56">
        <v>3125</v>
      </c>
      <c r="D4" s="56">
        <v>12074</v>
      </c>
      <c r="E4" s="56">
        <v>246186283</v>
      </c>
      <c r="F4" s="56">
        <v>160580947</v>
      </c>
    </row>
    <row r="5" spans="1:6">
      <c r="A5" s="22" t="s">
        <v>218</v>
      </c>
      <c r="B5" s="22" t="s">
        <v>225</v>
      </c>
      <c r="C5" s="56">
        <v>29913</v>
      </c>
      <c r="D5" s="56">
        <v>135251</v>
      </c>
      <c r="E5" s="56">
        <v>3242803433</v>
      </c>
      <c r="F5" s="56">
        <v>1423108125</v>
      </c>
    </row>
    <row r="6" spans="1:6">
      <c r="A6" s="22" t="s">
        <v>218</v>
      </c>
      <c r="B6" s="22" t="s">
        <v>88</v>
      </c>
      <c r="C6" s="56">
        <v>1435</v>
      </c>
      <c r="D6" s="56">
        <v>2986</v>
      </c>
      <c r="E6" s="56">
        <v>49517424</v>
      </c>
      <c r="F6" s="56">
        <v>32440650</v>
      </c>
    </row>
    <row r="7" spans="1:6">
      <c r="A7" s="22" t="s">
        <v>218</v>
      </c>
      <c r="B7" s="22" t="s">
        <v>89</v>
      </c>
      <c r="C7" s="56">
        <v>31348</v>
      </c>
      <c r="D7" s="56">
        <v>138237</v>
      </c>
      <c r="E7" s="56">
        <v>3292320857</v>
      </c>
      <c r="F7" s="56">
        <v>1455548775</v>
      </c>
    </row>
    <row r="8" spans="1:6">
      <c r="A8" s="22" t="s">
        <v>219</v>
      </c>
      <c r="B8" s="22" t="s">
        <v>90</v>
      </c>
      <c r="C8" s="56">
        <v>8534</v>
      </c>
      <c r="D8" s="56">
        <v>78242</v>
      </c>
      <c r="E8" s="56">
        <v>265550148</v>
      </c>
      <c r="F8" s="56">
        <v>265255653</v>
      </c>
    </row>
    <row r="9" spans="1:6">
      <c r="A9" s="22" t="s">
        <v>219</v>
      </c>
      <c r="B9" s="22" t="s">
        <v>91</v>
      </c>
      <c r="C9" s="56">
        <v>12393</v>
      </c>
      <c r="D9" s="56">
        <v>25462</v>
      </c>
      <c r="E9" s="56">
        <v>678088946</v>
      </c>
      <c r="F9" s="56">
        <v>673214044</v>
      </c>
    </row>
    <row r="10" spans="1:6">
      <c r="A10" s="22" t="s">
        <v>219</v>
      </c>
      <c r="B10" s="22" t="s">
        <v>89</v>
      </c>
      <c r="C10" s="56">
        <v>20927</v>
      </c>
      <c r="D10" s="56">
        <v>103704</v>
      </c>
      <c r="E10" s="56">
        <v>943639094</v>
      </c>
      <c r="F10" s="56">
        <v>938469697</v>
      </c>
    </row>
    <row r="11" spans="1:6">
      <c r="A11" s="57" t="s">
        <v>213</v>
      </c>
    </row>
  </sheetData>
  <phoneticPr fontId="4"/>
  <printOptions horizontalCentered="1"/>
  <pageMargins left="0.19685039370078741" right="0.27559055118110237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8"/>
  <sheetViews>
    <sheetView showGridLines="0" view="pageBreakPreview" zoomScaleNormal="100" zoomScaleSheetLayoutView="100" workbookViewId="0">
      <selection activeCell="D11" sqref="D11"/>
    </sheetView>
  </sheetViews>
  <sheetFormatPr defaultRowHeight="14.25"/>
  <cols>
    <col min="1" max="1" width="31.75" style="46" bestFit="1" customWidth="1"/>
    <col min="2" max="3" width="11.625" style="46" customWidth="1"/>
    <col min="4" max="5" width="11.875" style="46" customWidth="1"/>
    <col min="6" max="6" width="11.125" style="46" customWidth="1"/>
    <col min="7" max="16384" width="9" style="46"/>
  </cols>
  <sheetData>
    <row r="1" spans="1:6">
      <c r="A1" s="46" t="s">
        <v>92</v>
      </c>
      <c r="B1" s="47" t="s">
        <v>93</v>
      </c>
    </row>
    <row r="2" spans="1:6">
      <c r="A2" s="124" t="s">
        <v>194</v>
      </c>
      <c r="B2" s="49" t="s">
        <v>94</v>
      </c>
      <c r="C2" s="49" t="s">
        <v>107</v>
      </c>
      <c r="D2" s="49" t="s">
        <v>108</v>
      </c>
      <c r="E2" s="49" t="s">
        <v>114</v>
      </c>
      <c r="F2" s="49" t="s">
        <v>137</v>
      </c>
    </row>
    <row r="3" spans="1:6">
      <c r="A3" s="50" t="s">
        <v>294</v>
      </c>
      <c r="B3" s="51">
        <v>104</v>
      </c>
      <c r="C3" s="51">
        <v>97</v>
      </c>
      <c r="D3" s="51">
        <v>87</v>
      </c>
      <c r="E3" s="51">
        <v>73</v>
      </c>
      <c r="F3" s="51">
        <v>163</v>
      </c>
    </row>
    <row r="4" spans="1:6">
      <c r="A4" s="50" t="s">
        <v>295</v>
      </c>
      <c r="B4" s="51">
        <v>1161</v>
      </c>
      <c r="C4" s="51">
        <v>1241</v>
      </c>
      <c r="D4" s="51">
        <v>1002</v>
      </c>
      <c r="E4" s="51">
        <v>745</v>
      </c>
      <c r="F4" s="51">
        <v>1139</v>
      </c>
    </row>
    <row r="5" spans="1:6">
      <c r="A5" s="50" t="s">
        <v>296</v>
      </c>
      <c r="B5" s="51">
        <v>65</v>
      </c>
      <c r="C5" s="51">
        <v>74</v>
      </c>
      <c r="D5" s="51">
        <v>25</v>
      </c>
      <c r="E5" s="51">
        <v>65</v>
      </c>
      <c r="F5" s="51">
        <v>96</v>
      </c>
    </row>
    <row r="6" spans="1:6">
      <c r="A6" s="50" t="s">
        <v>297</v>
      </c>
      <c r="B6" s="51">
        <v>763</v>
      </c>
      <c r="C6" s="51">
        <v>823</v>
      </c>
      <c r="D6" s="51">
        <v>671</v>
      </c>
      <c r="E6" s="51">
        <v>488</v>
      </c>
      <c r="F6" s="51">
        <v>616</v>
      </c>
    </row>
    <row r="7" spans="1:6">
      <c r="A7" s="50" t="s">
        <v>298</v>
      </c>
      <c r="B7" s="51">
        <v>169</v>
      </c>
      <c r="C7" s="51">
        <v>171</v>
      </c>
      <c r="D7" s="51">
        <v>112</v>
      </c>
      <c r="E7" s="51">
        <v>138</v>
      </c>
      <c r="F7" s="51">
        <v>259</v>
      </c>
    </row>
    <row r="8" spans="1:6">
      <c r="A8" s="50" t="s">
        <v>299</v>
      </c>
      <c r="B8" s="51">
        <v>1924</v>
      </c>
      <c r="C8" s="51">
        <v>2064</v>
      </c>
      <c r="D8" s="51">
        <v>1673</v>
      </c>
      <c r="E8" s="51">
        <v>1233</v>
      </c>
      <c r="F8" s="51">
        <v>1755</v>
      </c>
    </row>
  </sheetData>
  <phoneticPr fontId="4"/>
  <pageMargins left="0.19685039370078741" right="0.78740157480314965" top="1.3779527559055118" bottom="0.98425196850393704" header="0.51181102362204722" footer="0.51181102362204722"/>
  <pageSetup paperSize="9" scale="96" firstPageNumber="67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7"/>
  <sheetViews>
    <sheetView showGridLines="0" view="pageBreakPreview" zoomScaleNormal="100" zoomScaleSheetLayoutView="100" workbookViewId="0">
      <selection activeCell="D16" sqref="D16"/>
    </sheetView>
  </sheetViews>
  <sheetFormatPr defaultRowHeight="14.25"/>
  <cols>
    <col min="1" max="1" width="31.75" style="46" bestFit="1" customWidth="1"/>
    <col min="2" max="3" width="11.625" style="46" customWidth="1"/>
    <col min="4" max="5" width="11.875" style="46" customWidth="1"/>
    <col min="6" max="6" width="11.125" style="46" customWidth="1"/>
    <col min="7" max="16384" width="9" style="46"/>
  </cols>
  <sheetData>
    <row r="1" spans="1:6">
      <c r="A1" s="46" t="s">
        <v>95</v>
      </c>
      <c r="B1" s="47" t="s">
        <v>93</v>
      </c>
    </row>
    <row r="2" spans="1:6">
      <c r="A2" s="48" t="s">
        <v>231</v>
      </c>
      <c r="B2" s="49" t="s">
        <v>94</v>
      </c>
      <c r="C2" s="49" t="s">
        <v>107</v>
      </c>
      <c r="D2" s="49" t="s">
        <v>108</v>
      </c>
      <c r="E2" s="49" t="s">
        <v>114</v>
      </c>
      <c r="F2" s="49" t="s">
        <v>137</v>
      </c>
    </row>
    <row r="3" spans="1:6">
      <c r="A3" s="50" t="s">
        <v>300</v>
      </c>
      <c r="B3" s="51">
        <v>10070</v>
      </c>
      <c r="C3" s="51">
        <v>10852</v>
      </c>
      <c r="D3" s="51">
        <v>11222</v>
      </c>
      <c r="E3" s="51">
        <v>10087</v>
      </c>
      <c r="F3" s="51">
        <v>11358</v>
      </c>
    </row>
    <row r="4" spans="1:6">
      <c r="A4" s="50" t="s">
        <v>301</v>
      </c>
      <c r="B4" s="51">
        <v>5308</v>
      </c>
      <c r="C4" s="51">
        <v>4573</v>
      </c>
      <c r="D4" s="51">
        <v>4358</v>
      </c>
      <c r="E4" s="51">
        <v>4726</v>
      </c>
      <c r="F4" s="51">
        <v>4407</v>
      </c>
    </row>
    <row r="5" spans="1:6">
      <c r="A5" s="50" t="s">
        <v>302</v>
      </c>
      <c r="B5" s="51">
        <v>7311</v>
      </c>
      <c r="C5" s="51">
        <v>8139</v>
      </c>
      <c r="D5" s="51">
        <v>8727</v>
      </c>
      <c r="E5" s="51">
        <v>7033</v>
      </c>
      <c r="F5" s="51">
        <v>7923</v>
      </c>
    </row>
    <row r="6" spans="1:6">
      <c r="A6" s="50" t="s">
        <v>303</v>
      </c>
      <c r="B6" s="51">
        <v>3129</v>
      </c>
      <c r="C6" s="51">
        <v>3309</v>
      </c>
      <c r="D6" s="51">
        <v>3270</v>
      </c>
      <c r="E6" s="51">
        <v>3160</v>
      </c>
      <c r="F6" s="51">
        <v>3106</v>
      </c>
    </row>
    <row r="7" spans="1:6">
      <c r="A7" s="52" t="s">
        <v>123</v>
      </c>
      <c r="B7" s="51">
        <v>25818</v>
      </c>
      <c r="C7" s="51">
        <v>26873</v>
      </c>
      <c r="D7" s="51">
        <v>27577</v>
      </c>
      <c r="E7" s="51">
        <v>25006</v>
      </c>
      <c r="F7" s="51">
        <v>26794</v>
      </c>
    </row>
  </sheetData>
  <phoneticPr fontId="4"/>
  <pageMargins left="0.19685039370078741" right="0.78740157480314965" top="1.3779527559055118" bottom="0.98425196850393704" header="0.51181102362204722" footer="0.51181102362204722"/>
  <pageSetup paperSize="9" scale="96" firstPageNumber="67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7"/>
  <sheetViews>
    <sheetView showGridLines="0" view="pageBreakPreview" zoomScale="85" zoomScaleNormal="70" zoomScaleSheetLayoutView="85" workbookViewId="0">
      <selection activeCell="C3" sqref="C3"/>
    </sheetView>
  </sheetViews>
  <sheetFormatPr defaultColWidth="10.625" defaultRowHeight="14.25"/>
  <cols>
    <col min="1" max="1" width="33.125" style="23" bestFit="1" customWidth="1"/>
    <col min="2" max="2" width="21.5" style="121" bestFit="1" customWidth="1"/>
    <col min="3" max="4" width="26.125" style="23" bestFit="1" customWidth="1"/>
    <col min="5" max="5" width="16.875" style="23" bestFit="1" customWidth="1"/>
    <col min="6" max="6" width="19.25" style="23" bestFit="1" customWidth="1"/>
    <col min="7" max="7" width="14.625" style="23" customWidth="1"/>
    <col min="8" max="8" width="9.625" style="23" customWidth="1"/>
    <col min="9" max="9" width="2.875" style="23" customWidth="1"/>
    <col min="10" max="13" width="9.625" style="23" customWidth="1"/>
    <col min="14" max="16384" width="10.625" style="23"/>
  </cols>
  <sheetData>
    <row r="1" spans="1:12">
      <c r="A1" s="3" t="s">
        <v>252</v>
      </c>
      <c r="B1" s="3" t="s">
        <v>137</v>
      </c>
      <c r="C1" s="119"/>
    </row>
    <row r="2" spans="1:12">
      <c r="A2" s="7" t="s">
        <v>124</v>
      </c>
      <c r="B2" s="5" t="s">
        <v>1</v>
      </c>
      <c r="C2" s="35" t="s">
        <v>125</v>
      </c>
      <c r="D2" s="35" t="s">
        <v>126</v>
      </c>
      <c r="E2" s="3" t="s">
        <v>127</v>
      </c>
      <c r="F2" s="3" t="s">
        <v>128</v>
      </c>
    </row>
    <row r="3" spans="1:12">
      <c r="A3" s="3" t="s">
        <v>253</v>
      </c>
      <c r="B3" s="5" t="s">
        <v>2</v>
      </c>
      <c r="C3" s="25">
        <v>123351</v>
      </c>
      <c r="D3" s="25">
        <v>18914</v>
      </c>
      <c r="E3" s="25">
        <v>4</v>
      </c>
      <c r="F3" s="115">
        <v>142265</v>
      </c>
      <c r="I3" s="29"/>
      <c r="J3" s="29"/>
      <c r="K3" s="29"/>
      <c r="L3" s="29"/>
    </row>
    <row r="4" spans="1:12">
      <c r="A4" s="3" t="s">
        <v>254</v>
      </c>
      <c r="B4" s="5" t="s">
        <v>3</v>
      </c>
      <c r="C4" s="25">
        <v>2544227</v>
      </c>
      <c r="D4" s="25">
        <v>544110</v>
      </c>
      <c r="E4" s="25">
        <v>71</v>
      </c>
      <c r="F4" s="115">
        <v>3088337</v>
      </c>
      <c r="G4" s="29"/>
      <c r="I4" s="29"/>
      <c r="J4" s="29"/>
      <c r="K4" s="29"/>
      <c r="L4" s="29"/>
    </row>
    <row r="5" spans="1:12">
      <c r="A5" s="3" t="s">
        <v>255</v>
      </c>
      <c r="B5" s="5" t="s">
        <v>4</v>
      </c>
      <c r="C5" s="104">
        <v>18145678</v>
      </c>
      <c r="D5" s="104">
        <v>2860552</v>
      </c>
      <c r="E5" s="104">
        <v>153</v>
      </c>
      <c r="F5" s="120">
        <v>21006230</v>
      </c>
      <c r="G5" s="29"/>
      <c r="I5" s="29"/>
      <c r="J5" s="29"/>
      <c r="K5" s="29"/>
      <c r="L5" s="29"/>
    </row>
    <row r="6" spans="1:12">
      <c r="A6" s="3" t="s">
        <v>255</v>
      </c>
      <c r="B6" s="5" t="s">
        <v>5</v>
      </c>
      <c r="C6" s="104">
        <v>8936429</v>
      </c>
      <c r="D6" s="104">
        <v>1298628</v>
      </c>
      <c r="E6" s="104">
        <v>57</v>
      </c>
      <c r="F6" s="120">
        <v>10235057</v>
      </c>
      <c r="G6" s="29"/>
      <c r="I6" s="29"/>
      <c r="J6" s="29"/>
      <c r="K6" s="29"/>
      <c r="L6" s="29"/>
    </row>
    <row r="7" spans="1:12">
      <c r="A7" s="3" t="s">
        <v>255</v>
      </c>
      <c r="B7" s="5" t="s">
        <v>6</v>
      </c>
      <c r="C7" s="104">
        <v>8013483</v>
      </c>
      <c r="D7" s="104">
        <v>1397698</v>
      </c>
      <c r="E7" s="104">
        <v>32</v>
      </c>
      <c r="F7" s="120">
        <v>9411181</v>
      </c>
      <c r="G7" s="29"/>
      <c r="I7" s="29"/>
      <c r="J7" s="29"/>
      <c r="K7" s="29"/>
      <c r="L7" s="29"/>
    </row>
    <row r="8" spans="1:12">
      <c r="A8" s="3" t="s">
        <v>255</v>
      </c>
      <c r="B8" s="5" t="s">
        <v>7</v>
      </c>
      <c r="C8" s="104">
        <v>910065</v>
      </c>
      <c r="D8" s="104">
        <v>162510</v>
      </c>
      <c r="E8" s="104">
        <v>2</v>
      </c>
      <c r="F8" s="120">
        <v>1072575</v>
      </c>
      <c r="G8" s="29"/>
      <c r="I8" s="29"/>
      <c r="J8" s="29"/>
      <c r="K8" s="29"/>
      <c r="L8" s="29"/>
    </row>
    <row r="9" spans="1:12">
      <c r="A9" s="3" t="s">
        <v>255</v>
      </c>
      <c r="B9" s="5" t="s">
        <v>100</v>
      </c>
      <c r="C9" s="104">
        <v>3544235</v>
      </c>
      <c r="D9" s="104">
        <v>632894</v>
      </c>
      <c r="E9" s="104">
        <v>3</v>
      </c>
      <c r="F9" s="120">
        <v>4177129</v>
      </c>
      <c r="G9" s="29"/>
      <c r="I9" s="29"/>
      <c r="J9" s="29"/>
      <c r="K9" s="29"/>
      <c r="L9" s="29"/>
    </row>
    <row r="10" spans="1:12">
      <c r="A10" s="3" t="s">
        <v>255</v>
      </c>
      <c r="B10" s="5" t="s">
        <v>8</v>
      </c>
      <c r="C10" s="104">
        <v>880343</v>
      </c>
      <c r="D10" s="104">
        <v>162822</v>
      </c>
      <c r="E10" s="104">
        <v>4</v>
      </c>
      <c r="F10" s="120">
        <v>1043165</v>
      </c>
      <c r="G10" s="29"/>
      <c r="I10" s="29"/>
      <c r="J10" s="29"/>
      <c r="K10" s="29"/>
      <c r="L10" s="29"/>
    </row>
    <row r="11" spans="1:12">
      <c r="A11" s="3" t="s">
        <v>255</v>
      </c>
      <c r="B11" s="5" t="s">
        <v>9</v>
      </c>
      <c r="C11" s="104">
        <v>5640564</v>
      </c>
      <c r="D11" s="104">
        <v>739345</v>
      </c>
      <c r="E11" s="104">
        <v>12</v>
      </c>
      <c r="F11" s="120">
        <v>6379909</v>
      </c>
      <c r="G11" s="29"/>
      <c r="I11" s="29"/>
      <c r="J11" s="29"/>
      <c r="K11" s="29"/>
      <c r="L11" s="29"/>
    </row>
    <row r="12" spans="1:12">
      <c r="A12" s="3" t="s">
        <v>10</v>
      </c>
      <c r="B12" s="5" t="s">
        <v>22</v>
      </c>
      <c r="C12" s="104">
        <v>48738375</v>
      </c>
      <c r="D12" s="104">
        <v>7817473</v>
      </c>
      <c r="E12" s="104">
        <v>338</v>
      </c>
      <c r="F12" s="104">
        <v>56555848</v>
      </c>
      <c r="G12" s="29"/>
      <c r="I12" s="29"/>
      <c r="J12" s="29"/>
      <c r="K12" s="29"/>
      <c r="L12" s="29"/>
    </row>
    <row r="13" spans="1:12">
      <c r="D13" s="29"/>
      <c r="E13" s="29"/>
      <c r="F13" s="29"/>
      <c r="G13" s="29"/>
      <c r="H13" s="29"/>
      <c r="I13" s="116"/>
      <c r="J13" s="29"/>
      <c r="K13" s="29"/>
      <c r="L13" s="29"/>
    </row>
    <row r="14" spans="1:12">
      <c r="D14" s="29"/>
      <c r="E14" s="29"/>
      <c r="F14" s="29"/>
      <c r="G14" s="29"/>
      <c r="H14" s="29"/>
      <c r="I14" s="29"/>
      <c r="J14" s="29"/>
      <c r="K14" s="29"/>
      <c r="L14" s="29"/>
    </row>
    <row r="15" spans="1:12">
      <c r="D15" s="29"/>
      <c r="E15" s="29"/>
      <c r="F15" s="29"/>
      <c r="G15" s="29"/>
      <c r="H15" s="29"/>
      <c r="I15" s="29"/>
      <c r="J15" s="29"/>
      <c r="K15" s="29"/>
      <c r="L15" s="29"/>
    </row>
    <row r="16" spans="1:12">
      <c r="D16" s="29"/>
      <c r="E16" s="29"/>
      <c r="F16" s="29"/>
      <c r="G16" s="29"/>
      <c r="H16" s="29"/>
      <c r="I16" s="29"/>
      <c r="J16" s="29"/>
      <c r="K16" s="29"/>
      <c r="L16" s="29"/>
    </row>
    <row r="17" spans="4:12">
      <c r="D17" s="29"/>
      <c r="E17" s="29"/>
      <c r="F17" s="29"/>
      <c r="G17" s="29"/>
      <c r="H17" s="29"/>
      <c r="I17" s="29"/>
      <c r="J17" s="29"/>
      <c r="K17" s="29"/>
      <c r="L17" s="29"/>
    </row>
  </sheetData>
  <phoneticPr fontId="4"/>
  <pageMargins left="0.78740157480314965" right="0.19685039370078741" top="0.55118110236220474" bottom="0.59055118110236227" header="0.51181102362204722" footer="0.51181102362204722"/>
  <pageSetup paperSize="9" scale="60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15"/>
  <sheetViews>
    <sheetView showGridLines="0" view="pageBreakPreview" topLeftCell="B1" zoomScale="85" zoomScaleNormal="90" zoomScaleSheetLayoutView="85" workbookViewId="0">
      <selection activeCell="F10" sqref="F10"/>
    </sheetView>
  </sheetViews>
  <sheetFormatPr defaultColWidth="37.125" defaultRowHeight="14.25"/>
  <cols>
    <col min="1" max="1" width="27.375" style="38" bestFit="1" customWidth="1"/>
    <col min="2" max="2" width="21.5" style="38" bestFit="1" customWidth="1"/>
    <col min="3" max="3" width="12.125" style="38" bestFit="1" customWidth="1"/>
    <col min="4" max="4" width="21.5" style="38" bestFit="1" customWidth="1"/>
    <col min="5" max="5" width="12.125" style="38" bestFit="1" customWidth="1"/>
    <col min="6" max="6" width="21.5" style="38" bestFit="1" customWidth="1"/>
    <col min="7" max="7" width="12.125" style="38" bestFit="1" customWidth="1"/>
    <col min="8" max="8" width="21.5" style="38" bestFit="1" customWidth="1"/>
    <col min="9" max="9" width="12.125" style="38" bestFit="1" customWidth="1"/>
    <col min="10" max="10" width="21.5" style="38" bestFit="1" customWidth="1"/>
    <col min="11" max="11" width="12.125" style="38" bestFit="1" customWidth="1"/>
    <col min="12" max="16384" width="37.125" style="38"/>
  </cols>
  <sheetData>
    <row r="1" spans="1:11">
      <c r="A1" s="38" t="s">
        <v>99</v>
      </c>
      <c r="B1" s="38" t="s">
        <v>96</v>
      </c>
    </row>
    <row r="2" spans="1:11">
      <c r="A2" s="38" t="s">
        <v>194</v>
      </c>
      <c r="B2" s="39" t="s">
        <v>232</v>
      </c>
      <c r="C2" s="39" t="s">
        <v>232</v>
      </c>
      <c r="D2" s="39" t="s">
        <v>233</v>
      </c>
      <c r="E2" s="39" t="s">
        <v>233</v>
      </c>
      <c r="F2" s="39" t="s">
        <v>115</v>
      </c>
      <c r="G2" s="39" t="s">
        <v>115</v>
      </c>
      <c r="H2" s="39" t="s">
        <v>116</v>
      </c>
      <c r="I2" s="39" t="s">
        <v>116</v>
      </c>
      <c r="J2" s="39" t="s">
        <v>234</v>
      </c>
      <c r="K2" s="39" t="s">
        <v>234</v>
      </c>
    </row>
    <row r="3" spans="1:11">
      <c r="A3" s="38" t="s">
        <v>22</v>
      </c>
      <c r="B3" s="40" t="s">
        <v>237</v>
      </c>
      <c r="C3" s="39" t="s">
        <v>238</v>
      </c>
      <c r="D3" s="40" t="s">
        <v>197</v>
      </c>
      <c r="E3" s="39" t="s">
        <v>240</v>
      </c>
      <c r="F3" s="40" t="s">
        <v>197</v>
      </c>
      <c r="G3" s="39" t="s">
        <v>238</v>
      </c>
      <c r="H3" s="40" t="s">
        <v>197</v>
      </c>
      <c r="I3" s="39" t="s">
        <v>238</v>
      </c>
      <c r="J3" s="40" t="s">
        <v>239</v>
      </c>
      <c r="K3" s="39" t="s">
        <v>238</v>
      </c>
    </row>
    <row r="4" spans="1:11">
      <c r="A4" s="38" t="s">
        <v>241</v>
      </c>
      <c r="B4" s="38">
        <v>0</v>
      </c>
      <c r="C4" s="41">
        <v>0</v>
      </c>
      <c r="D4" s="38">
        <v>0</v>
      </c>
      <c r="E4" s="41">
        <v>0</v>
      </c>
      <c r="F4" s="38">
        <v>0</v>
      </c>
      <c r="G4" s="41">
        <v>0</v>
      </c>
      <c r="H4" s="38">
        <v>0</v>
      </c>
      <c r="I4" s="41">
        <v>0</v>
      </c>
      <c r="J4" s="38">
        <v>0</v>
      </c>
      <c r="K4" s="41">
        <v>0</v>
      </c>
    </row>
    <row r="5" spans="1:11">
      <c r="A5" s="42" t="s">
        <v>304</v>
      </c>
      <c r="B5" s="38">
        <v>0</v>
      </c>
      <c r="C5" s="41">
        <v>0</v>
      </c>
      <c r="D5" s="38">
        <v>0</v>
      </c>
      <c r="E5" s="41">
        <v>0</v>
      </c>
      <c r="F5" s="38">
        <v>0</v>
      </c>
      <c r="G5" s="41">
        <v>0</v>
      </c>
      <c r="H5" s="38">
        <v>0</v>
      </c>
      <c r="I5" s="41">
        <v>0</v>
      </c>
      <c r="J5" s="38">
        <v>0</v>
      </c>
      <c r="K5" s="41">
        <v>0</v>
      </c>
    </row>
    <row r="6" spans="1:11">
      <c r="A6" s="42" t="s">
        <v>305</v>
      </c>
      <c r="B6" s="38">
        <v>0</v>
      </c>
      <c r="C6" s="41">
        <v>0</v>
      </c>
      <c r="D6" s="38">
        <v>0</v>
      </c>
      <c r="E6" s="41">
        <v>0</v>
      </c>
      <c r="F6" s="38">
        <v>0</v>
      </c>
      <c r="G6" s="41">
        <v>0</v>
      </c>
      <c r="H6" s="38">
        <v>0</v>
      </c>
      <c r="I6" s="41">
        <v>0</v>
      </c>
      <c r="J6" s="38">
        <v>0</v>
      </c>
      <c r="K6" s="41">
        <v>0</v>
      </c>
    </row>
    <row r="7" spans="1:11">
      <c r="A7" s="42" t="s">
        <v>306</v>
      </c>
      <c r="B7" s="41">
        <f t="shared" ref="B7:I7" si="0">SUM(B5:B6)</f>
        <v>0</v>
      </c>
      <c r="C7" s="41">
        <f t="shared" si="0"/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>SUM(J5:J6)</f>
        <v>0</v>
      </c>
      <c r="K7" s="41">
        <f>SUM(K5:K6)</f>
        <v>0</v>
      </c>
    </row>
    <row r="8" spans="1:11">
      <c r="A8" s="42" t="s">
        <v>307</v>
      </c>
      <c r="B8" s="38">
        <f t="shared" ref="B8:I8" si="1">SUM(B4,B7)</f>
        <v>0</v>
      </c>
      <c r="C8" s="41">
        <f t="shared" si="1"/>
        <v>0</v>
      </c>
      <c r="D8" s="38">
        <f t="shared" si="1"/>
        <v>0</v>
      </c>
      <c r="E8" s="41">
        <f t="shared" si="1"/>
        <v>0</v>
      </c>
      <c r="F8" s="38">
        <f t="shared" si="1"/>
        <v>0</v>
      </c>
      <c r="G8" s="41">
        <f t="shared" si="1"/>
        <v>0</v>
      </c>
      <c r="H8" s="38">
        <f t="shared" si="1"/>
        <v>0</v>
      </c>
      <c r="I8" s="41">
        <f t="shared" si="1"/>
        <v>0</v>
      </c>
      <c r="J8" s="38">
        <f>SUM(J4,J7)</f>
        <v>0</v>
      </c>
      <c r="K8" s="41">
        <f>SUM(K4,K7)</f>
        <v>0</v>
      </c>
    </row>
    <row r="9" spans="1:11">
      <c r="A9" s="42" t="s">
        <v>308</v>
      </c>
      <c r="B9" s="38">
        <v>0</v>
      </c>
      <c r="C9" s="41">
        <v>0</v>
      </c>
      <c r="D9" s="38">
        <v>0</v>
      </c>
      <c r="E9" s="41">
        <v>0</v>
      </c>
      <c r="F9" s="38">
        <v>0</v>
      </c>
      <c r="G9" s="41">
        <v>0</v>
      </c>
      <c r="H9" s="38">
        <v>0</v>
      </c>
      <c r="I9" s="41">
        <v>0</v>
      </c>
      <c r="J9" s="38">
        <v>0</v>
      </c>
      <c r="K9" s="41">
        <v>0</v>
      </c>
    </row>
    <row r="10" spans="1:11">
      <c r="A10" s="42" t="s">
        <v>309</v>
      </c>
      <c r="B10" s="38">
        <v>0</v>
      </c>
      <c r="C10" s="41">
        <v>0</v>
      </c>
      <c r="D10" s="38">
        <v>0</v>
      </c>
      <c r="E10" s="41">
        <v>0</v>
      </c>
      <c r="F10" s="38">
        <v>0</v>
      </c>
      <c r="G10" s="41">
        <v>0</v>
      </c>
      <c r="H10" s="38">
        <v>0</v>
      </c>
      <c r="I10" s="41">
        <v>0</v>
      </c>
      <c r="J10" s="38">
        <v>0</v>
      </c>
      <c r="K10" s="41">
        <v>0</v>
      </c>
    </row>
    <row r="11" spans="1:11">
      <c r="A11" s="42" t="s">
        <v>310</v>
      </c>
      <c r="B11" s="41">
        <f t="shared" ref="B11:I11" si="2">SUM(B9:B10)</f>
        <v>0</v>
      </c>
      <c r="C11" s="41">
        <f t="shared" si="2"/>
        <v>0</v>
      </c>
      <c r="D11" s="41">
        <f t="shared" si="2"/>
        <v>0</v>
      </c>
      <c r="E11" s="41">
        <f t="shared" si="2"/>
        <v>0</v>
      </c>
      <c r="F11" s="41">
        <f t="shared" si="2"/>
        <v>0</v>
      </c>
      <c r="G11" s="41">
        <f t="shared" si="2"/>
        <v>0</v>
      </c>
      <c r="H11" s="41">
        <f t="shared" si="2"/>
        <v>0</v>
      </c>
      <c r="I11" s="41">
        <f t="shared" si="2"/>
        <v>0</v>
      </c>
      <c r="J11" s="41">
        <f>SUM(J9:J10)</f>
        <v>0</v>
      </c>
      <c r="K11" s="41">
        <f>SUM(K9:K10)</f>
        <v>0</v>
      </c>
    </row>
    <row r="12" spans="1:11">
      <c r="A12" s="43" t="s">
        <v>181</v>
      </c>
      <c r="B12" s="41">
        <f t="shared" ref="B12:I12" si="3">SUM(B8,B11)</f>
        <v>0</v>
      </c>
      <c r="C12" s="41">
        <f t="shared" si="3"/>
        <v>0</v>
      </c>
      <c r="D12" s="41">
        <f t="shared" si="3"/>
        <v>0</v>
      </c>
      <c r="E12" s="41">
        <f t="shared" si="3"/>
        <v>0</v>
      </c>
      <c r="F12" s="41">
        <f t="shared" si="3"/>
        <v>0</v>
      </c>
      <c r="G12" s="41">
        <f t="shared" si="3"/>
        <v>0</v>
      </c>
      <c r="H12" s="41">
        <f t="shared" si="3"/>
        <v>0</v>
      </c>
      <c r="I12" s="41">
        <f t="shared" si="3"/>
        <v>0</v>
      </c>
      <c r="J12" s="41">
        <f>SUM(J8,J11)</f>
        <v>0</v>
      </c>
      <c r="K12" s="41">
        <f>SUM(K8,K11)</f>
        <v>0</v>
      </c>
    </row>
    <row r="13" spans="1:11">
      <c r="A13" s="43" t="s">
        <v>97</v>
      </c>
      <c r="B13" s="44" t="s">
        <v>235</v>
      </c>
      <c r="C13" s="44" t="s">
        <v>235</v>
      </c>
      <c r="D13" s="44" t="s">
        <v>235</v>
      </c>
      <c r="E13" s="44" t="s">
        <v>98</v>
      </c>
      <c r="F13" s="44" t="s">
        <v>98</v>
      </c>
      <c r="G13" s="44" t="s">
        <v>236</v>
      </c>
      <c r="H13" s="44" t="s">
        <v>236</v>
      </c>
      <c r="I13" s="44" t="s">
        <v>98</v>
      </c>
      <c r="J13" s="44" t="s">
        <v>98</v>
      </c>
      <c r="K13" s="44" t="s">
        <v>236</v>
      </c>
    </row>
    <row r="15" spans="1:11">
      <c r="I15" s="45"/>
    </row>
  </sheetData>
  <phoneticPr fontId="4"/>
  <pageMargins left="0.62992125984251968" right="0.27559055118110237" top="0.98425196850393704" bottom="0.98425196850393704" header="0.51181102362204722" footer="0.51181102362204722"/>
  <pageSetup paperSize="9" scale="44" orientation="portrait" horizontalDpi="400" verticalDpi="400" r:id="rId1"/>
  <headerFooter alignWithMargins="0"/>
  <ignoredErrors>
    <ignoredError sqref="B7:K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1"/>
  <sheetViews>
    <sheetView showGridLines="0" view="pageBreakPreview" zoomScale="85" zoomScaleNormal="70" zoomScaleSheetLayoutView="85" workbookViewId="0">
      <selection activeCell="A13" sqref="A13"/>
    </sheetView>
  </sheetViews>
  <sheetFormatPr defaultColWidth="10.625" defaultRowHeight="14.25"/>
  <cols>
    <col min="1" max="1" width="23.75" style="23" bestFit="1" customWidth="1"/>
    <col min="2" max="2" width="21.5" style="23" bestFit="1" customWidth="1"/>
    <col min="3" max="3" width="14.625" style="23" customWidth="1"/>
    <col min="4" max="4" width="9.625" style="23" customWidth="1"/>
    <col min="5" max="5" width="2.875" style="23" customWidth="1"/>
    <col min="6" max="9" width="9.625" style="23" customWidth="1"/>
    <col min="10" max="16384" width="10.625" style="23"/>
  </cols>
  <sheetData>
    <row r="1" spans="1:8">
      <c r="A1" s="5" t="s">
        <v>14</v>
      </c>
      <c r="B1" s="3" t="s">
        <v>137</v>
      </c>
      <c r="C1" s="29"/>
      <c r="D1" s="29"/>
      <c r="E1" s="29"/>
      <c r="F1" s="29"/>
      <c r="G1" s="29"/>
      <c r="H1" s="29"/>
    </row>
    <row r="2" spans="1:8" s="3" customFormat="1">
      <c r="A2" s="3" t="s">
        <v>129</v>
      </c>
      <c r="B2" s="117" t="s">
        <v>134</v>
      </c>
      <c r="C2" s="25"/>
      <c r="D2" s="25"/>
      <c r="E2" s="25"/>
      <c r="F2" s="25"/>
      <c r="G2" s="25"/>
      <c r="H2" s="25"/>
    </row>
    <row r="3" spans="1:8">
      <c r="A3" s="3" t="s">
        <v>11</v>
      </c>
      <c r="B3" s="118">
        <v>200196</v>
      </c>
      <c r="C3" s="29"/>
      <c r="D3" s="29"/>
      <c r="E3" s="29"/>
      <c r="F3" s="29"/>
      <c r="G3" s="29"/>
      <c r="H3" s="29"/>
    </row>
    <row r="4" spans="1:8">
      <c r="A4" s="3" t="s">
        <v>130</v>
      </c>
      <c r="B4" s="118">
        <v>4231</v>
      </c>
      <c r="C4" s="29"/>
      <c r="D4" s="29"/>
      <c r="E4" s="29"/>
      <c r="F4" s="29"/>
      <c r="G4" s="29"/>
      <c r="H4" s="29"/>
    </row>
    <row r="5" spans="1:8">
      <c r="A5" s="3" t="s">
        <v>12</v>
      </c>
      <c r="B5" s="118">
        <v>204427</v>
      </c>
      <c r="C5" s="29"/>
      <c r="D5" s="29"/>
      <c r="E5" s="29"/>
      <c r="F5" s="29"/>
      <c r="G5" s="29"/>
      <c r="H5" s="29"/>
    </row>
    <row r="6" spans="1:8">
      <c r="A6" s="3" t="s">
        <v>131</v>
      </c>
      <c r="C6" s="29"/>
      <c r="D6" s="29"/>
      <c r="E6" s="29"/>
      <c r="F6" s="29"/>
      <c r="G6" s="29"/>
      <c r="H6" s="29"/>
    </row>
    <row r="7" spans="1:8">
      <c r="C7" s="29"/>
      <c r="D7" s="29"/>
      <c r="E7" s="116"/>
      <c r="F7" s="29"/>
      <c r="G7" s="29"/>
      <c r="H7" s="29"/>
    </row>
    <row r="8" spans="1:8">
      <c r="C8" s="29"/>
      <c r="D8" s="29"/>
      <c r="E8" s="29"/>
      <c r="F8" s="29"/>
      <c r="G8" s="29"/>
      <c r="H8" s="29"/>
    </row>
    <row r="9" spans="1:8">
      <c r="C9" s="29"/>
      <c r="D9" s="29"/>
      <c r="E9" s="29"/>
      <c r="F9" s="29"/>
      <c r="G9" s="29"/>
      <c r="H9" s="29"/>
    </row>
    <row r="10" spans="1:8">
      <c r="C10" s="29"/>
      <c r="D10" s="29"/>
      <c r="E10" s="29"/>
      <c r="F10" s="29"/>
      <c r="G10" s="29"/>
      <c r="H10" s="29"/>
    </row>
    <row r="11" spans="1:8">
      <c r="C11" s="29"/>
      <c r="D11" s="29"/>
      <c r="E11" s="29"/>
      <c r="F11" s="29"/>
      <c r="G11" s="29"/>
      <c r="H11" s="29"/>
    </row>
  </sheetData>
  <phoneticPr fontId="4"/>
  <pageMargins left="0.78740157480314965" right="0.19685039370078741" top="0.55118110236220474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1"/>
  <sheetViews>
    <sheetView showGridLines="0" view="pageBreakPreview" zoomScale="85" zoomScaleNormal="70" zoomScaleSheetLayoutView="85" workbookViewId="0">
      <selection activeCell="C9" sqref="C9"/>
    </sheetView>
  </sheetViews>
  <sheetFormatPr defaultColWidth="10.625" defaultRowHeight="14.25"/>
  <cols>
    <col min="1" max="1" width="14.5" style="23" bestFit="1" customWidth="1"/>
    <col min="2" max="3" width="12.125" style="23" bestFit="1" customWidth="1"/>
    <col min="4" max="4" width="14.625" style="23" customWidth="1"/>
    <col min="5" max="5" width="9.625" style="23" customWidth="1"/>
    <col min="6" max="6" width="2.875" style="23" customWidth="1"/>
    <col min="7" max="10" width="9.625" style="23" customWidth="1"/>
    <col min="11" max="16384" width="10.625" style="23"/>
  </cols>
  <sheetData>
    <row r="1" spans="1:9">
      <c r="A1" s="25" t="s">
        <v>15</v>
      </c>
      <c r="B1" s="3" t="s">
        <v>137</v>
      </c>
      <c r="C1" s="25"/>
      <c r="D1" s="29"/>
      <c r="E1" s="29"/>
      <c r="F1" s="29"/>
      <c r="G1" s="29"/>
      <c r="H1" s="29"/>
      <c r="I1" s="29"/>
    </row>
    <row r="2" spans="1:9" s="3" customFormat="1">
      <c r="A2" s="98" t="s">
        <v>129</v>
      </c>
      <c r="B2" s="26" t="s">
        <v>135</v>
      </c>
      <c r="C2" s="26" t="s">
        <v>136</v>
      </c>
      <c r="D2" s="25"/>
      <c r="E2" s="25"/>
      <c r="F2" s="25"/>
      <c r="G2" s="25"/>
      <c r="H2" s="25"/>
      <c r="I2" s="25"/>
    </row>
    <row r="3" spans="1:9">
      <c r="A3" s="98" t="s">
        <v>132</v>
      </c>
      <c r="B3" s="104">
        <v>170</v>
      </c>
      <c r="C3" s="104">
        <v>20279600</v>
      </c>
      <c r="D3" s="29"/>
      <c r="E3" s="29"/>
      <c r="F3" s="29"/>
      <c r="G3" s="29"/>
      <c r="H3" s="29"/>
      <c r="I3" s="29"/>
    </row>
    <row r="4" spans="1:9">
      <c r="A4" s="98" t="s">
        <v>133</v>
      </c>
      <c r="B4" s="104">
        <v>42</v>
      </c>
      <c r="C4" s="104">
        <v>4251900</v>
      </c>
      <c r="D4" s="29"/>
      <c r="E4" s="29"/>
      <c r="F4" s="29"/>
      <c r="G4" s="29"/>
      <c r="H4" s="29"/>
      <c r="I4" s="29"/>
    </row>
    <row r="5" spans="1:9">
      <c r="A5" s="98" t="s">
        <v>13</v>
      </c>
      <c r="B5" s="104">
        <v>212</v>
      </c>
      <c r="C5" s="104">
        <v>24531500</v>
      </c>
      <c r="D5" s="29"/>
      <c r="E5" s="29"/>
      <c r="F5" s="29"/>
      <c r="G5" s="29"/>
      <c r="H5" s="29"/>
      <c r="I5" s="29"/>
    </row>
    <row r="6" spans="1:9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29"/>
      <c r="B7" s="29"/>
      <c r="C7" s="29"/>
      <c r="D7" s="29"/>
      <c r="E7" s="29"/>
      <c r="F7" s="116"/>
      <c r="G7" s="29"/>
      <c r="H7" s="29"/>
      <c r="I7" s="29"/>
    </row>
    <row r="8" spans="1:9">
      <c r="A8" s="29"/>
      <c r="B8" s="29"/>
      <c r="C8" s="29"/>
      <c r="D8" s="29"/>
      <c r="E8" s="29"/>
      <c r="F8" s="29"/>
      <c r="G8" s="29"/>
      <c r="H8" s="29"/>
      <c r="I8" s="29"/>
    </row>
    <row r="9" spans="1:9">
      <c r="A9" s="29"/>
      <c r="B9" s="29"/>
      <c r="C9" s="29"/>
      <c r="D9" s="29"/>
      <c r="E9" s="29"/>
      <c r="F9" s="29"/>
      <c r="G9" s="29"/>
      <c r="H9" s="29"/>
      <c r="I9" s="29"/>
    </row>
    <row r="10" spans="1:9">
      <c r="A10" s="29"/>
      <c r="B10" s="29"/>
      <c r="C10" s="29"/>
      <c r="D10" s="29"/>
      <c r="E10" s="29"/>
      <c r="F10" s="29"/>
      <c r="G10" s="29"/>
      <c r="H10" s="29"/>
      <c r="I10" s="29"/>
    </row>
    <row r="11" spans="1:9">
      <c r="A11" s="29"/>
      <c r="B11" s="29"/>
      <c r="C11" s="29"/>
      <c r="D11" s="29"/>
      <c r="E11" s="29"/>
      <c r="F11" s="29"/>
      <c r="G11" s="29"/>
      <c r="H11" s="29"/>
      <c r="I11" s="29"/>
    </row>
  </sheetData>
  <phoneticPr fontId="4"/>
  <pageMargins left="0.78740157480314965" right="0.19685039370078741" top="0.55118110236220474" bottom="0.59055118110236227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"/>
  <sheetViews>
    <sheetView showGridLines="0" view="pageBreakPreview" zoomScale="85" zoomScaleNormal="85" zoomScaleSheetLayoutView="85" workbookViewId="0">
      <selection activeCell="B7" sqref="B7"/>
    </sheetView>
  </sheetViews>
  <sheetFormatPr defaultColWidth="10.625" defaultRowHeight="14.25"/>
  <cols>
    <col min="1" max="1" width="15.5" style="3" bestFit="1" customWidth="1"/>
    <col min="2" max="3" width="30.25" style="3" bestFit="1" customWidth="1"/>
    <col min="4" max="4" width="14.5" style="3" bestFit="1" customWidth="1"/>
    <col min="5" max="5" width="13.875" style="3" bestFit="1" customWidth="1"/>
    <col min="6" max="7" width="24.5" style="3" bestFit="1" customWidth="1"/>
    <col min="8" max="8" width="14.75" style="3" bestFit="1" customWidth="1"/>
    <col min="9" max="9" width="12" style="3" bestFit="1" customWidth="1"/>
    <col min="10" max="10" width="13.125" style="3" bestFit="1" customWidth="1"/>
    <col min="11" max="11" width="15.625" style="3" bestFit="1" customWidth="1"/>
    <col min="12" max="12" width="14" style="3" bestFit="1" customWidth="1"/>
    <col min="13" max="13" width="14.625" style="3" bestFit="1" customWidth="1"/>
    <col min="14" max="15" width="14" style="3" bestFit="1" customWidth="1"/>
    <col min="16" max="17" width="12.75" style="3" customWidth="1"/>
    <col min="18" max="16384" width="10.625" style="3"/>
  </cols>
  <sheetData>
    <row r="1" spans="1:17">
      <c r="A1" s="3" t="s">
        <v>16</v>
      </c>
      <c r="B1" s="3" t="s">
        <v>256</v>
      </c>
      <c r="D1" s="23"/>
    </row>
    <row r="2" spans="1:17">
      <c r="A2" s="5" t="s">
        <v>140</v>
      </c>
      <c r="B2" s="5" t="s">
        <v>140</v>
      </c>
      <c r="C2" s="5" t="s">
        <v>140</v>
      </c>
    </row>
    <row r="3" spans="1:17">
      <c r="A3" s="114" t="s">
        <v>141</v>
      </c>
      <c r="B3" s="114" t="s">
        <v>17</v>
      </c>
      <c r="C3" s="114" t="s">
        <v>18</v>
      </c>
    </row>
    <row r="4" spans="1:17">
      <c r="A4" s="115">
        <v>93715</v>
      </c>
      <c r="B4" s="115">
        <v>2994</v>
      </c>
      <c r="C4" s="115">
        <v>90721</v>
      </c>
      <c r="E4" s="5"/>
      <c r="F4" s="5"/>
      <c r="G4" s="5"/>
    </row>
    <row r="5" spans="1:17"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</sheetData>
  <phoneticPr fontId="4"/>
  <pageMargins left="0.39370078740157483" right="0.23622047244094491" top="0.59055118110236227" bottom="0.51181102362204722" header="0.51181102362204722" footer="0.31496062992125984"/>
  <pageSetup paperSize="9" scale="44" firstPageNumber="58" pageOrder="overThenDown" orientation="landscape" useFirstPageNumber="1" horizontalDpi="400" verticalDpi="400" r:id="rId1"/>
  <headerFooter alignWithMargins="0"/>
  <colBreaks count="1" manualBreakCount="1">
    <brk id="4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1"/>
  <sheetViews>
    <sheetView showGridLines="0" view="pageBreakPreview" topLeftCell="J1" zoomScale="70" zoomScaleNormal="85" zoomScaleSheetLayoutView="70" workbookViewId="0">
      <selection activeCell="Q26" sqref="Q26"/>
    </sheetView>
  </sheetViews>
  <sheetFormatPr defaultColWidth="10.625" defaultRowHeight="14.25"/>
  <cols>
    <col min="1" max="1" width="7.875" style="3" bestFit="1" customWidth="1"/>
    <col min="2" max="2" width="23.75" style="3" bestFit="1" customWidth="1"/>
    <col min="3" max="3" width="10" style="3" bestFit="1" customWidth="1"/>
    <col min="4" max="5" width="16.875" style="3" bestFit="1" customWidth="1"/>
    <col min="6" max="6" width="20.25" style="3" bestFit="1" customWidth="1"/>
    <col min="7" max="7" width="31.875" style="3" bestFit="1" customWidth="1"/>
    <col min="8" max="8" width="38.75" style="3" bestFit="1" customWidth="1"/>
    <col min="9" max="9" width="15.75" style="3" bestFit="1" customWidth="1"/>
    <col min="10" max="10" width="34.25" style="3" bestFit="1" customWidth="1"/>
    <col min="11" max="11" width="41.125" style="3" bestFit="1" customWidth="1"/>
    <col min="12" max="12" width="19.25" style="3" bestFit="1" customWidth="1"/>
    <col min="13" max="13" width="20.25" style="3" bestFit="1" customWidth="1"/>
    <col min="14" max="14" width="31.875" style="3" bestFit="1" customWidth="1"/>
    <col min="15" max="15" width="36.625" style="3" bestFit="1" customWidth="1"/>
    <col min="16" max="16" width="22.625" style="3" bestFit="1" customWidth="1"/>
    <col min="17" max="17" width="14.5" style="3" bestFit="1" customWidth="1"/>
    <col min="18" max="256" width="37.375" style="3" customWidth="1"/>
    <col min="257" max="16384" width="10.625" style="3"/>
  </cols>
  <sheetData>
    <row r="1" spans="1:17">
      <c r="A1" s="3" t="s">
        <v>16</v>
      </c>
      <c r="B1" s="3" t="s">
        <v>256</v>
      </c>
      <c r="D1" s="23"/>
    </row>
    <row r="2" spans="1:17">
      <c r="A2" s="3" t="s">
        <v>158</v>
      </c>
      <c r="B2" s="3" t="s">
        <v>159</v>
      </c>
      <c r="C2" s="3" t="s">
        <v>160</v>
      </c>
      <c r="D2" s="3" t="s">
        <v>161</v>
      </c>
      <c r="E2" s="25" t="s">
        <v>142</v>
      </c>
      <c r="F2" s="25" t="s">
        <v>142</v>
      </c>
      <c r="G2" s="25" t="s">
        <v>142</v>
      </c>
      <c r="H2" s="25" t="s">
        <v>142</v>
      </c>
      <c r="I2" s="25" t="s">
        <v>143</v>
      </c>
      <c r="J2" s="25" t="s">
        <v>143</v>
      </c>
      <c r="K2" s="25" t="s">
        <v>143</v>
      </c>
      <c r="L2" s="25" t="s">
        <v>144</v>
      </c>
      <c r="M2" s="25" t="s">
        <v>144</v>
      </c>
      <c r="N2" s="25" t="s">
        <v>144</v>
      </c>
      <c r="O2" s="25" t="s">
        <v>144</v>
      </c>
      <c r="P2" s="25" t="s">
        <v>109</v>
      </c>
      <c r="Q2" s="25" t="s">
        <v>109</v>
      </c>
    </row>
    <row r="3" spans="1:17">
      <c r="A3" s="3" t="s">
        <v>22</v>
      </c>
      <c r="B3" s="3" t="s">
        <v>22</v>
      </c>
      <c r="C3" s="3" t="s">
        <v>22</v>
      </c>
      <c r="D3" s="3" t="s">
        <v>22</v>
      </c>
      <c r="E3" s="26" t="s">
        <v>145</v>
      </c>
      <c r="F3" s="26" t="s">
        <v>146</v>
      </c>
      <c r="G3" s="26" t="s">
        <v>147</v>
      </c>
      <c r="H3" s="26" t="s">
        <v>148</v>
      </c>
      <c r="I3" s="26" t="s">
        <v>149</v>
      </c>
      <c r="J3" s="26" t="s">
        <v>150</v>
      </c>
      <c r="K3" s="26" t="s">
        <v>151</v>
      </c>
      <c r="L3" s="26" t="s">
        <v>152</v>
      </c>
      <c r="M3" s="26" t="s">
        <v>153</v>
      </c>
      <c r="N3" s="26" t="s">
        <v>154</v>
      </c>
      <c r="O3" s="26" t="s">
        <v>155</v>
      </c>
      <c r="P3" s="26" t="s">
        <v>156</v>
      </c>
      <c r="Q3" s="26" t="s">
        <v>157</v>
      </c>
    </row>
    <row r="4" spans="1:17">
      <c r="A4" s="5" t="s">
        <v>19</v>
      </c>
      <c r="B4" s="4" t="s">
        <v>20</v>
      </c>
      <c r="C4" s="4" t="s">
        <v>22</v>
      </c>
      <c r="D4" s="4" t="s">
        <v>22</v>
      </c>
      <c r="E4" s="110">
        <v>43262</v>
      </c>
      <c r="F4" s="110">
        <v>1526512</v>
      </c>
      <c r="G4" s="110">
        <v>201666</v>
      </c>
      <c r="H4" s="110">
        <v>1324846</v>
      </c>
      <c r="I4" s="110">
        <v>145812</v>
      </c>
      <c r="J4" s="110">
        <v>19124</v>
      </c>
      <c r="K4" s="110">
        <v>126688</v>
      </c>
      <c r="L4" s="110">
        <v>337</v>
      </c>
      <c r="M4" s="110">
        <v>3371</v>
      </c>
      <c r="N4" s="110">
        <v>430</v>
      </c>
      <c r="O4" s="110">
        <v>2941</v>
      </c>
      <c r="P4" s="110">
        <v>96</v>
      </c>
      <c r="Q4" s="111">
        <v>158</v>
      </c>
    </row>
    <row r="5" spans="1:17">
      <c r="A5" s="5" t="s">
        <v>19</v>
      </c>
      <c r="B5" s="4" t="s">
        <v>21</v>
      </c>
      <c r="C5" s="4" t="s">
        <v>22</v>
      </c>
      <c r="D5" s="4" t="s">
        <v>22</v>
      </c>
      <c r="E5" s="110">
        <v>1811</v>
      </c>
      <c r="F5" s="110">
        <v>109</v>
      </c>
      <c r="G5" s="110">
        <v>0</v>
      </c>
      <c r="H5" s="110">
        <v>109</v>
      </c>
      <c r="I5" s="110">
        <v>1901</v>
      </c>
      <c r="J5" s="110">
        <v>0</v>
      </c>
      <c r="K5" s="110">
        <v>1901</v>
      </c>
      <c r="L5" s="110">
        <v>11</v>
      </c>
      <c r="M5" s="110">
        <v>3</v>
      </c>
      <c r="N5" s="110" t="s">
        <v>138</v>
      </c>
      <c r="O5" s="110">
        <v>3</v>
      </c>
      <c r="P5" s="110">
        <v>17440</v>
      </c>
      <c r="Q5" s="111">
        <v>70980</v>
      </c>
    </row>
    <row r="6" spans="1:17">
      <c r="A6" s="5" t="s">
        <v>23</v>
      </c>
      <c r="B6" s="4" t="s">
        <v>24</v>
      </c>
      <c r="C6" s="4" t="s">
        <v>22</v>
      </c>
      <c r="D6" s="4" t="s">
        <v>22</v>
      </c>
      <c r="E6" s="110">
        <v>46199</v>
      </c>
      <c r="F6" s="110">
        <v>8369015</v>
      </c>
      <c r="G6" s="110">
        <v>764696</v>
      </c>
      <c r="H6" s="110">
        <v>7604319</v>
      </c>
      <c r="I6" s="110">
        <v>587162</v>
      </c>
      <c r="J6" s="110">
        <v>52844</v>
      </c>
      <c r="K6" s="110">
        <v>534318</v>
      </c>
      <c r="L6" s="110">
        <v>194</v>
      </c>
      <c r="M6" s="110">
        <v>13338</v>
      </c>
      <c r="N6" s="110">
        <v>1541</v>
      </c>
      <c r="O6" s="110">
        <v>11797</v>
      </c>
      <c r="P6" s="110">
        <v>70</v>
      </c>
      <c r="Q6" s="111">
        <v>112</v>
      </c>
    </row>
    <row r="7" spans="1:17">
      <c r="A7" s="5" t="s">
        <v>23</v>
      </c>
      <c r="B7" s="4" t="s">
        <v>101</v>
      </c>
      <c r="C7" s="4" t="s">
        <v>22</v>
      </c>
      <c r="D7" s="4" t="s">
        <v>22</v>
      </c>
      <c r="E7" s="110">
        <v>49092</v>
      </c>
      <c r="F7" s="110">
        <v>626590</v>
      </c>
      <c r="G7" s="110">
        <v>33</v>
      </c>
      <c r="H7" s="110">
        <v>626557</v>
      </c>
      <c r="I7" s="110">
        <v>52147577</v>
      </c>
      <c r="J7" s="110">
        <v>644</v>
      </c>
      <c r="K7" s="110">
        <v>52146933</v>
      </c>
      <c r="L7" s="110">
        <v>70</v>
      </c>
      <c r="M7" s="110">
        <v>1831</v>
      </c>
      <c r="N7" s="110">
        <v>3</v>
      </c>
      <c r="O7" s="110">
        <v>1828</v>
      </c>
      <c r="P7" s="110">
        <v>83224</v>
      </c>
      <c r="Q7" s="111">
        <v>183900</v>
      </c>
    </row>
    <row r="8" spans="1:17">
      <c r="A8" s="5" t="s">
        <v>162</v>
      </c>
      <c r="B8" s="6" t="s">
        <v>102</v>
      </c>
      <c r="C8" s="4" t="s">
        <v>22</v>
      </c>
      <c r="D8" s="4" t="s">
        <v>22</v>
      </c>
      <c r="E8" s="110" t="s">
        <v>22</v>
      </c>
      <c r="F8" s="110">
        <v>19289941</v>
      </c>
      <c r="G8" s="110">
        <v>10743</v>
      </c>
      <c r="H8" s="110">
        <v>19279198</v>
      </c>
      <c r="I8" s="110">
        <v>2192353463</v>
      </c>
      <c r="J8" s="110">
        <v>468516</v>
      </c>
      <c r="K8" s="110">
        <v>2191884947</v>
      </c>
      <c r="L8" s="110" t="s">
        <v>22</v>
      </c>
      <c r="M8" s="110">
        <v>126155</v>
      </c>
      <c r="N8" s="110">
        <v>889</v>
      </c>
      <c r="O8" s="110">
        <v>125266</v>
      </c>
      <c r="P8" s="110">
        <v>113653</v>
      </c>
      <c r="Q8" s="111">
        <v>895882</v>
      </c>
    </row>
    <row r="9" spans="1:17">
      <c r="A9" s="5" t="s">
        <v>162</v>
      </c>
      <c r="B9" s="6" t="s">
        <v>103</v>
      </c>
      <c r="C9" s="4" t="s">
        <v>22</v>
      </c>
      <c r="D9" s="4" t="s">
        <v>22</v>
      </c>
      <c r="E9" s="110" t="s">
        <v>22</v>
      </c>
      <c r="F9" s="110">
        <v>3284384</v>
      </c>
      <c r="G9" s="110">
        <v>236</v>
      </c>
      <c r="H9" s="110">
        <v>3284148</v>
      </c>
      <c r="I9" s="110">
        <v>316597076</v>
      </c>
      <c r="J9" s="110">
        <v>18959</v>
      </c>
      <c r="K9" s="110">
        <v>316578117</v>
      </c>
      <c r="L9" s="110" t="s">
        <v>22</v>
      </c>
      <c r="M9" s="110">
        <v>32054</v>
      </c>
      <c r="N9" s="110">
        <v>157</v>
      </c>
      <c r="O9" s="110">
        <v>31897</v>
      </c>
      <c r="P9" s="110">
        <v>96395</v>
      </c>
      <c r="Q9" s="111">
        <v>350565</v>
      </c>
    </row>
    <row r="10" spans="1:17">
      <c r="A10" s="5" t="s">
        <v>162</v>
      </c>
      <c r="B10" s="6" t="s">
        <v>257</v>
      </c>
      <c r="C10" s="4" t="s">
        <v>22</v>
      </c>
      <c r="D10" s="4" t="s">
        <v>22</v>
      </c>
      <c r="E10" s="110" t="s">
        <v>22</v>
      </c>
      <c r="F10" s="110">
        <v>6835223</v>
      </c>
      <c r="G10" s="110">
        <v>16</v>
      </c>
      <c r="H10" s="110">
        <v>6835207</v>
      </c>
      <c r="I10" s="110">
        <v>607073451</v>
      </c>
      <c r="J10" s="110">
        <v>1458</v>
      </c>
      <c r="K10" s="110">
        <v>607071993</v>
      </c>
      <c r="L10" s="110" t="s">
        <v>22</v>
      </c>
      <c r="M10" s="110">
        <v>9823</v>
      </c>
      <c r="N10" s="110">
        <v>8</v>
      </c>
      <c r="O10" s="110">
        <v>9815</v>
      </c>
      <c r="P10" s="110">
        <v>88815</v>
      </c>
      <c r="Q10" s="111">
        <v>1068280</v>
      </c>
    </row>
    <row r="11" spans="1:17">
      <c r="A11" s="5" t="s">
        <v>162</v>
      </c>
      <c r="B11" s="5" t="s">
        <v>10</v>
      </c>
      <c r="C11" s="4" t="s">
        <v>22</v>
      </c>
      <c r="D11" s="4" t="s">
        <v>22</v>
      </c>
      <c r="E11" s="110">
        <v>3883878</v>
      </c>
      <c r="F11" s="112">
        <v>29409548</v>
      </c>
      <c r="G11" s="112">
        <v>10995</v>
      </c>
      <c r="H11" s="112">
        <v>29398553</v>
      </c>
      <c r="I11" s="112">
        <v>3116023990</v>
      </c>
      <c r="J11" s="112">
        <v>488933</v>
      </c>
      <c r="K11" s="112">
        <v>3115535057</v>
      </c>
      <c r="L11" s="110">
        <v>3637</v>
      </c>
      <c r="M11" s="112">
        <v>168032</v>
      </c>
      <c r="N11" s="112">
        <v>1054</v>
      </c>
      <c r="O11" s="112">
        <v>166978</v>
      </c>
      <c r="P11" s="112">
        <v>105953</v>
      </c>
      <c r="Q11" s="113">
        <v>1068280</v>
      </c>
    </row>
    <row r="12" spans="1:17">
      <c r="A12" s="4" t="s">
        <v>163</v>
      </c>
      <c r="B12" s="4" t="s">
        <v>22</v>
      </c>
      <c r="C12" s="4" t="s">
        <v>22</v>
      </c>
      <c r="D12" s="5" t="s">
        <v>22</v>
      </c>
      <c r="E12" s="110">
        <v>0</v>
      </c>
      <c r="F12" s="110" t="s">
        <v>22</v>
      </c>
      <c r="G12" s="110" t="s">
        <v>22</v>
      </c>
      <c r="H12" s="110" t="s">
        <v>22</v>
      </c>
      <c r="I12" s="110" t="s">
        <v>22</v>
      </c>
      <c r="J12" s="110" t="s">
        <v>22</v>
      </c>
      <c r="K12" s="110" t="s">
        <v>22</v>
      </c>
      <c r="L12" s="110" t="s">
        <v>22</v>
      </c>
      <c r="M12" s="110" t="s">
        <v>22</v>
      </c>
      <c r="N12" s="110" t="s">
        <v>22</v>
      </c>
      <c r="O12" s="110" t="s">
        <v>22</v>
      </c>
      <c r="P12" s="110" t="s">
        <v>22</v>
      </c>
      <c r="Q12" s="110" t="s">
        <v>22</v>
      </c>
    </row>
    <row r="13" spans="1:17">
      <c r="A13" s="5" t="s">
        <v>164</v>
      </c>
      <c r="B13" s="4" t="s">
        <v>22</v>
      </c>
      <c r="C13" s="4" t="s">
        <v>22</v>
      </c>
      <c r="D13" s="5" t="s">
        <v>22</v>
      </c>
      <c r="E13" s="110">
        <v>0</v>
      </c>
      <c r="F13" s="110">
        <v>0</v>
      </c>
      <c r="G13" s="110">
        <v>0</v>
      </c>
      <c r="H13" s="110">
        <v>0</v>
      </c>
      <c r="I13" s="110" t="s">
        <v>138</v>
      </c>
      <c r="J13" s="110" t="s">
        <v>138</v>
      </c>
      <c r="K13" s="110" t="s">
        <v>138</v>
      </c>
      <c r="L13" s="110" t="s">
        <v>138</v>
      </c>
      <c r="M13" s="110" t="s">
        <v>138</v>
      </c>
      <c r="N13" s="110" t="s">
        <v>138</v>
      </c>
      <c r="O13" s="110" t="s">
        <v>138</v>
      </c>
      <c r="P13" s="110" t="s">
        <v>138</v>
      </c>
      <c r="Q13" s="110" t="s">
        <v>138</v>
      </c>
    </row>
    <row r="14" spans="1:17">
      <c r="A14" s="5" t="s">
        <v>165</v>
      </c>
      <c r="B14" s="4" t="s">
        <v>22</v>
      </c>
      <c r="C14" s="4" t="s">
        <v>22</v>
      </c>
      <c r="D14" s="5" t="s">
        <v>22</v>
      </c>
      <c r="E14" s="110">
        <v>0</v>
      </c>
      <c r="F14" s="110">
        <v>0</v>
      </c>
      <c r="G14" s="110">
        <v>0</v>
      </c>
      <c r="H14" s="110">
        <v>0</v>
      </c>
      <c r="I14" s="110" t="s">
        <v>138</v>
      </c>
      <c r="J14" s="110" t="s">
        <v>138</v>
      </c>
      <c r="K14" s="110" t="s">
        <v>138</v>
      </c>
      <c r="L14" s="110" t="s">
        <v>138</v>
      </c>
      <c r="M14" s="110" t="s">
        <v>138</v>
      </c>
      <c r="N14" s="110" t="s">
        <v>138</v>
      </c>
      <c r="O14" s="110" t="s">
        <v>138</v>
      </c>
      <c r="P14" s="110" t="s">
        <v>138</v>
      </c>
      <c r="Q14" s="110" t="s">
        <v>138</v>
      </c>
    </row>
    <row r="15" spans="1:17">
      <c r="A15" s="5" t="s">
        <v>166</v>
      </c>
      <c r="B15" s="3" t="s">
        <v>25</v>
      </c>
      <c r="C15" s="4" t="s">
        <v>22</v>
      </c>
      <c r="D15" s="5" t="s">
        <v>22</v>
      </c>
      <c r="E15" s="110">
        <v>274863</v>
      </c>
      <c r="F15" s="110">
        <v>1757462</v>
      </c>
      <c r="G15" s="110">
        <v>213978</v>
      </c>
      <c r="H15" s="110">
        <v>1543484</v>
      </c>
      <c r="I15" s="110">
        <v>70774</v>
      </c>
      <c r="J15" s="110">
        <v>8554</v>
      </c>
      <c r="K15" s="110">
        <v>62220</v>
      </c>
      <c r="L15" s="110">
        <v>317</v>
      </c>
      <c r="M15" s="110">
        <v>2553</v>
      </c>
      <c r="N15" s="110">
        <v>357</v>
      </c>
      <c r="O15" s="110">
        <v>2196</v>
      </c>
      <c r="P15" s="110">
        <v>40</v>
      </c>
      <c r="Q15" s="111">
        <v>44</v>
      </c>
    </row>
    <row r="16" spans="1:17">
      <c r="A16" s="5" t="s">
        <v>166</v>
      </c>
      <c r="B16" s="3" t="s">
        <v>26</v>
      </c>
      <c r="C16" s="4" t="s">
        <v>22</v>
      </c>
      <c r="D16" s="5" t="s">
        <v>22</v>
      </c>
      <c r="E16" s="110">
        <v>505196</v>
      </c>
      <c r="F16" s="110">
        <v>539895</v>
      </c>
      <c r="G16" s="110">
        <v>8269</v>
      </c>
      <c r="H16" s="110">
        <v>531626</v>
      </c>
      <c r="I16" s="110">
        <v>3172872</v>
      </c>
      <c r="J16" s="110">
        <v>8534</v>
      </c>
      <c r="K16" s="110">
        <v>3164338</v>
      </c>
      <c r="L16" s="110">
        <v>474</v>
      </c>
      <c r="M16" s="110">
        <v>1148</v>
      </c>
      <c r="N16" s="110">
        <v>75</v>
      </c>
      <c r="O16" s="110">
        <v>1073</v>
      </c>
      <c r="P16" s="110">
        <v>5877</v>
      </c>
      <c r="Q16" s="111">
        <v>65610</v>
      </c>
    </row>
    <row r="17" spans="1:17">
      <c r="A17" s="5" t="s">
        <v>167</v>
      </c>
      <c r="B17" s="5" t="s">
        <v>22</v>
      </c>
      <c r="C17" s="5" t="s">
        <v>22</v>
      </c>
      <c r="D17" s="5" t="s">
        <v>22</v>
      </c>
      <c r="E17" s="110">
        <v>0</v>
      </c>
      <c r="F17" s="110">
        <v>0</v>
      </c>
      <c r="G17" s="110">
        <v>0</v>
      </c>
      <c r="H17" s="110">
        <v>0</v>
      </c>
      <c r="I17" s="110" t="s">
        <v>138</v>
      </c>
      <c r="J17" s="110" t="s">
        <v>138</v>
      </c>
      <c r="K17" s="110" t="s">
        <v>138</v>
      </c>
      <c r="L17" s="110" t="s">
        <v>138</v>
      </c>
      <c r="M17" s="110" t="s">
        <v>138</v>
      </c>
      <c r="N17" s="110" t="s">
        <v>138</v>
      </c>
      <c r="O17" s="110" t="s">
        <v>138</v>
      </c>
      <c r="P17" s="110" t="s">
        <v>138</v>
      </c>
      <c r="Q17" s="110" t="s">
        <v>138</v>
      </c>
    </row>
    <row r="18" spans="1:17">
      <c r="A18" s="5" t="s">
        <v>168</v>
      </c>
      <c r="B18" s="5" t="s">
        <v>22</v>
      </c>
      <c r="C18" s="5" t="s">
        <v>22</v>
      </c>
      <c r="D18" s="5" t="s">
        <v>22</v>
      </c>
      <c r="E18" s="110">
        <v>56090</v>
      </c>
      <c r="F18" s="110">
        <v>435</v>
      </c>
      <c r="G18" s="110">
        <v>0</v>
      </c>
      <c r="H18" s="110">
        <v>435</v>
      </c>
      <c r="I18" s="110">
        <v>38</v>
      </c>
      <c r="J18" s="110">
        <v>0</v>
      </c>
      <c r="K18" s="110">
        <v>38</v>
      </c>
      <c r="L18" s="110">
        <v>15</v>
      </c>
      <c r="M18" s="110">
        <v>4</v>
      </c>
      <c r="N18" s="110" t="s">
        <v>138</v>
      </c>
      <c r="O18" s="110">
        <v>4</v>
      </c>
      <c r="P18" s="110">
        <v>87</v>
      </c>
      <c r="Q18" s="111">
        <v>88</v>
      </c>
    </row>
    <row r="19" spans="1:17">
      <c r="A19" s="5" t="s">
        <v>169</v>
      </c>
      <c r="B19" s="7" t="s">
        <v>27</v>
      </c>
      <c r="C19" s="5" t="s">
        <v>22</v>
      </c>
      <c r="D19" s="5" t="s">
        <v>22</v>
      </c>
      <c r="E19" s="110">
        <v>0</v>
      </c>
      <c r="F19" s="110">
        <v>494301</v>
      </c>
      <c r="G19" s="110">
        <v>0</v>
      </c>
      <c r="H19" s="110">
        <v>494301</v>
      </c>
      <c r="I19" s="110">
        <v>3546684</v>
      </c>
      <c r="J19" s="110">
        <v>0</v>
      </c>
      <c r="K19" s="110">
        <v>3546684</v>
      </c>
      <c r="L19" s="110" t="s">
        <v>138</v>
      </c>
      <c r="M19" s="110">
        <v>437</v>
      </c>
      <c r="N19" s="110" t="s">
        <v>138</v>
      </c>
      <c r="O19" s="110">
        <v>437</v>
      </c>
      <c r="P19" s="110">
        <v>7175</v>
      </c>
      <c r="Q19" s="111">
        <v>13000</v>
      </c>
    </row>
    <row r="20" spans="1:17">
      <c r="A20" s="5" t="s">
        <v>169</v>
      </c>
      <c r="B20" s="4" t="s">
        <v>104</v>
      </c>
      <c r="C20" s="5" t="s">
        <v>22</v>
      </c>
      <c r="D20" s="5" t="s">
        <v>22</v>
      </c>
      <c r="E20" s="110">
        <v>1309162</v>
      </c>
      <c r="F20" s="110">
        <v>0</v>
      </c>
      <c r="G20" s="110">
        <v>0</v>
      </c>
      <c r="H20" s="110">
        <v>0</v>
      </c>
      <c r="I20" s="110">
        <v>0</v>
      </c>
      <c r="J20" s="110">
        <v>0</v>
      </c>
      <c r="K20" s="110">
        <v>0</v>
      </c>
      <c r="L20" s="110">
        <v>733</v>
      </c>
      <c r="M20" s="110" t="s">
        <v>138</v>
      </c>
      <c r="N20" s="110" t="s">
        <v>138</v>
      </c>
      <c r="O20" s="110" t="s">
        <v>138</v>
      </c>
      <c r="P20" s="110" t="s">
        <v>138</v>
      </c>
      <c r="Q20" s="110" t="s">
        <v>138</v>
      </c>
    </row>
    <row r="21" spans="1:17">
      <c r="A21" s="5" t="s">
        <v>169</v>
      </c>
      <c r="B21" s="5" t="s">
        <v>170</v>
      </c>
      <c r="C21" s="3" t="s">
        <v>28</v>
      </c>
      <c r="D21" s="3" t="s">
        <v>22</v>
      </c>
      <c r="E21" s="110">
        <v>10171</v>
      </c>
      <c r="F21" s="110">
        <v>594113</v>
      </c>
      <c r="G21" s="110">
        <v>44</v>
      </c>
      <c r="H21" s="110">
        <v>594069</v>
      </c>
      <c r="I21" s="110">
        <v>25518277</v>
      </c>
      <c r="J21" s="110">
        <v>489</v>
      </c>
      <c r="K21" s="110">
        <v>25517788</v>
      </c>
      <c r="L21" s="110">
        <v>43</v>
      </c>
      <c r="M21" s="110">
        <v>1791</v>
      </c>
      <c r="N21" s="110">
        <v>4</v>
      </c>
      <c r="O21" s="110">
        <v>1787</v>
      </c>
      <c r="P21" s="110">
        <v>42952</v>
      </c>
      <c r="Q21" s="111">
        <v>154000</v>
      </c>
    </row>
    <row r="22" spans="1:17">
      <c r="A22" s="5" t="s">
        <v>169</v>
      </c>
      <c r="B22" s="5" t="s">
        <v>170</v>
      </c>
      <c r="C22" s="5" t="s">
        <v>171</v>
      </c>
      <c r="D22" s="3" t="s">
        <v>29</v>
      </c>
      <c r="E22" s="110" t="s">
        <v>22</v>
      </c>
      <c r="F22" s="110">
        <v>0</v>
      </c>
      <c r="G22" s="110">
        <v>0</v>
      </c>
      <c r="H22" s="110">
        <v>0</v>
      </c>
      <c r="I22" s="110" t="s">
        <v>138</v>
      </c>
      <c r="J22" s="110" t="s">
        <v>138</v>
      </c>
      <c r="K22" s="110" t="s">
        <v>138</v>
      </c>
      <c r="L22" s="110" t="s">
        <v>22</v>
      </c>
      <c r="M22" s="110" t="s">
        <v>138</v>
      </c>
      <c r="N22" s="110" t="s">
        <v>138</v>
      </c>
      <c r="O22" s="110" t="s">
        <v>138</v>
      </c>
      <c r="P22" s="110" t="s">
        <v>138</v>
      </c>
      <c r="Q22" s="110" t="s">
        <v>138</v>
      </c>
    </row>
    <row r="23" spans="1:17">
      <c r="A23" s="5" t="s">
        <v>169</v>
      </c>
      <c r="B23" s="5" t="s">
        <v>170</v>
      </c>
      <c r="C23" s="5" t="s">
        <v>171</v>
      </c>
      <c r="D23" s="3" t="s">
        <v>30</v>
      </c>
      <c r="E23" s="110" t="s">
        <v>22</v>
      </c>
      <c r="F23" s="110">
        <v>0</v>
      </c>
      <c r="G23" s="110">
        <v>0</v>
      </c>
      <c r="H23" s="110">
        <v>0</v>
      </c>
      <c r="I23" s="110" t="s">
        <v>138</v>
      </c>
      <c r="J23" s="110" t="s">
        <v>138</v>
      </c>
      <c r="K23" s="110" t="s">
        <v>138</v>
      </c>
      <c r="L23" s="110" t="s">
        <v>22</v>
      </c>
      <c r="M23" s="110" t="s">
        <v>138</v>
      </c>
      <c r="N23" s="110" t="s">
        <v>138</v>
      </c>
      <c r="O23" s="110" t="s">
        <v>138</v>
      </c>
      <c r="P23" s="110" t="s">
        <v>138</v>
      </c>
      <c r="Q23" s="110" t="s">
        <v>138</v>
      </c>
    </row>
    <row r="24" spans="1:17">
      <c r="A24" s="5" t="s">
        <v>169</v>
      </c>
      <c r="B24" s="5" t="s">
        <v>170</v>
      </c>
      <c r="C24" s="5" t="s">
        <v>171</v>
      </c>
      <c r="D24" s="3" t="s">
        <v>31</v>
      </c>
      <c r="E24" s="110" t="s">
        <v>22</v>
      </c>
      <c r="F24" s="110">
        <v>10807</v>
      </c>
      <c r="G24" s="110">
        <v>0</v>
      </c>
      <c r="H24" s="110">
        <v>10807</v>
      </c>
      <c r="I24" s="110">
        <v>801115</v>
      </c>
      <c r="J24" s="110">
        <v>0</v>
      </c>
      <c r="K24" s="110">
        <v>801115</v>
      </c>
      <c r="L24" s="110" t="s">
        <v>22</v>
      </c>
      <c r="M24" s="110">
        <v>22</v>
      </c>
      <c r="N24" s="110" t="s">
        <v>138</v>
      </c>
      <c r="O24" s="110">
        <v>22</v>
      </c>
      <c r="P24" s="110">
        <v>74129</v>
      </c>
      <c r="Q24" s="111">
        <v>150499</v>
      </c>
    </row>
    <row r="25" spans="1:17">
      <c r="A25" s="5" t="s">
        <v>169</v>
      </c>
      <c r="B25" s="5" t="s">
        <v>170</v>
      </c>
      <c r="C25" s="5" t="s">
        <v>171</v>
      </c>
      <c r="D25" s="5" t="s">
        <v>12</v>
      </c>
      <c r="E25" s="110" t="s">
        <v>22</v>
      </c>
      <c r="F25" s="110">
        <v>10807</v>
      </c>
      <c r="G25" s="110">
        <v>0</v>
      </c>
      <c r="H25" s="110">
        <v>10807</v>
      </c>
      <c r="I25" s="110">
        <v>801115</v>
      </c>
      <c r="J25" s="110">
        <v>0</v>
      </c>
      <c r="K25" s="110">
        <v>801115</v>
      </c>
      <c r="L25" s="110" t="s">
        <v>22</v>
      </c>
      <c r="M25" s="110">
        <v>22</v>
      </c>
      <c r="N25" s="110" t="s">
        <v>138</v>
      </c>
      <c r="O25" s="110">
        <v>22</v>
      </c>
      <c r="P25" s="110">
        <v>74129</v>
      </c>
      <c r="Q25" s="111">
        <v>150499</v>
      </c>
    </row>
    <row r="26" spans="1:17">
      <c r="A26" s="5" t="s">
        <v>169</v>
      </c>
      <c r="B26" s="7" t="s">
        <v>105</v>
      </c>
      <c r="C26" s="7" t="s">
        <v>22</v>
      </c>
      <c r="D26" s="7" t="s">
        <v>22</v>
      </c>
      <c r="E26" s="110">
        <v>2143176</v>
      </c>
      <c r="F26" s="110">
        <v>3658490</v>
      </c>
      <c r="G26" s="110">
        <v>89387</v>
      </c>
      <c r="H26" s="110">
        <v>3569103</v>
      </c>
      <c r="I26" s="110">
        <v>230716102</v>
      </c>
      <c r="J26" s="110">
        <v>23367</v>
      </c>
      <c r="K26" s="110">
        <v>230692735</v>
      </c>
      <c r="L26" s="110">
        <v>5579</v>
      </c>
      <c r="M26" s="110">
        <v>14594</v>
      </c>
      <c r="N26" s="110">
        <v>1211</v>
      </c>
      <c r="O26" s="110">
        <v>13383</v>
      </c>
      <c r="P26" s="110">
        <v>63063</v>
      </c>
      <c r="Q26" s="111">
        <v>539254</v>
      </c>
    </row>
    <row r="27" spans="1:17">
      <c r="A27" s="5" t="s">
        <v>169</v>
      </c>
      <c r="B27" s="3" t="s">
        <v>10</v>
      </c>
      <c r="C27" s="7" t="s">
        <v>22</v>
      </c>
      <c r="D27" s="7" t="s">
        <v>22</v>
      </c>
      <c r="E27" s="112">
        <v>3462509</v>
      </c>
      <c r="F27" s="112">
        <v>4757711</v>
      </c>
      <c r="G27" s="112">
        <v>89431</v>
      </c>
      <c r="H27" s="112">
        <v>4668280</v>
      </c>
      <c r="I27" s="112">
        <v>260582178</v>
      </c>
      <c r="J27" s="112">
        <v>23856</v>
      </c>
      <c r="K27" s="112">
        <v>260558322</v>
      </c>
      <c r="L27" s="112">
        <v>6355</v>
      </c>
      <c r="M27" s="112">
        <v>16844</v>
      </c>
      <c r="N27" s="112">
        <v>1215</v>
      </c>
      <c r="O27" s="112">
        <v>15629</v>
      </c>
      <c r="P27" s="112">
        <v>54770</v>
      </c>
      <c r="Q27" s="113">
        <v>539254</v>
      </c>
    </row>
    <row r="28" spans="1:17">
      <c r="A28" s="5" t="s">
        <v>172</v>
      </c>
      <c r="B28" s="5" t="s">
        <v>22</v>
      </c>
      <c r="C28" s="5" t="s">
        <v>22</v>
      </c>
      <c r="D28" s="5" t="s">
        <v>22</v>
      </c>
      <c r="E28" s="110">
        <v>14249823</v>
      </c>
      <c r="F28" s="110" t="s">
        <v>22</v>
      </c>
      <c r="G28" s="110" t="s">
        <v>22</v>
      </c>
      <c r="H28" s="110" t="s">
        <v>22</v>
      </c>
      <c r="I28" s="110" t="s">
        <v>22</v>
      </c>
      <c r="J28" s="110" t="s">
        <v>22</v>
      </c>
      <c r="K28" s="110" t="s">
        <v>22</v>
      </c>
      <c r="L28" s="110">
        <v>66779</v>
      </c>
      <c r="M28" s="110" t="s">
        <v>22</v>
      </c>
      <c r="N28" s="110" t="s">
        <v>22</v>
      </c>
      <c r="O28" s="110" t="s">
        <v>22</v>
      </c>
      <c r="P28" s="110" t="s">
        <v>22</v>
      </c>
      <c r="Q28" s="110" t="s">
        <v>22</v>
      </c>
    </row>
    <row r="29" spans="1:17">
      <c r="A29" s="3" t="s">
        <v>32</v>
      </c>
      <c r="B29" s="5" t="s">
        <v>22</v>
      </c>
      <c r="C29" s="5" t="s">
        <v>22</v>
      </c>
      <c r="D29" s="5" t="s">
        <v>22</v>
      </c>
      <c r="E29" s="112">
        <v>22572723</v>
      </c>
      <c r="F29" s="112">
        <v>46987277</v>
      </c>
      <c r="G29" s="112">
        <v>1289068</v>
      </c>
      <c r="H29" s="112">
        <v>45698209</v>
      </c>
      <c r="I29" s="112">
        <v>3432732304</v>
      </c>
      <c r="J29" s="112">
        <v>602489</v>
      </c>
      <c r="K29" s="112">
        <v>3432129815</v>
      </c>
      <c r="L29" s="112">
        <v>78189</v>
      </c>
      <c r="M29" s="112">
        <v>207124</v>
      </c>
      <c r="N29" s="112">
        <v>4675</v>
      </c>
      <c r="O29" s="112">
        <v>202449</v>
      </c>
      <c r="P29" s="112">
        <v>73057</v>
      </c>
      <c r="Q29" s="110" t="s">
        <v>22</v>
      </c>
    </row>
    <row r="30" spans="1:17">
      <c r="A30" s="3" t="s">
        <v>139</v>
      </c>
    </row>
    <row r="31" spans="1:17"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</sheetData>
  <phoneticPr fontId="4"/>
  <pageMargins left="0.39370078740157483" right="0.23622047244094491" top="0.59055118110236227" bottom="0.51181102362204722" header="0.51181102362204722" footer="0.31496062992125984"/>
  <pageSetup paperSize="9" scale="32" firstPageNumber="58" pageOrder="overThenDown" orientation="landscape" useFirstPageNumber="1" horizontalDpi="400" verticalDpi="400" r:id="rId1"/>
  <headerFooter alignWithMargins="0"/>
  <colBreaks count="1" manualBreakCount="1">
    <brk id="4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N36"/>
  <sheetViews>
    <sheetView showGridLines="0" view="pageBreakPreview" topLeftCell="A2" zoomScale="85" zoomScaleNormal="90" zoomScaleSheetLayoutView="85" workbookViewId="0">
      <pane ySplit="2" topLeftCell="A4" activePane="bottomLeft" state="frozen"/>
      <selection sqref="A1:XFD1048576"/>
      <selection pane="bottomLeft" activeCell="A4" sqref="A4"/>
    </sheetView>
  </sheetViews>
  <sheetFormatPr defaultColWidth="10.625" defaultRowHeight="14.25"/>
  <cols>
    <col min="1" max="1" width="44.625" style="23" bestFit="1" customWidth="1"/>
    <col min="2" max="2" width="13.375" style="23" bestFit="1" customWidth="1"/>
    <col min="3" max="3" width="21.5" style="23" bestFit="1" customWidth="1"/>
    <col min="4" max="4" width="19.25" style="23" bestFit="1" customWidth="1"/>
    <col min="5" max="5" width="29.5" style="23" bestFit="1" customWidth="1"/>
    <col min="6" max="6" width="21.5" style="23" bestFit="1" customWidth="1"/>
    <col min="7" max="7" width="19.25" style="109" bestFit="1" customWidth="1"/>
    <col min="8" max="9" width="8.625" style="23" customWidth="1"/>
    <col min="10" max="15" width="9.625" style="23" customWidth="1"/>
    <col min="16" max="16384" width="10.625" style="23"/>
  </cols>
  <sheetData>
    <row r="2" spans="1:14" s="3" customFormat="1">
      <c r="A2" s="3" t="s">
        <v>33</v>
      </c>
      <c r="G2" s="97"/>
    </row>
    <row r="3" spans="1:14">
      <c r="A3" s="98" t="s">
        <v>312</v>
      </c>
      <c r="B3" s="25" t="s">
        <v>175</v>
      </c>
      <c r="C3" s="25" t="s">
        <v>176</v>
      </c>
      <c r="D3" s="25" t="s">
        <v>177</v>
      </c>
      <c r="E3" s="99" t="s">
        <v>178</v>
      </c>
      <c r="F3" s="99" t="s">
        <v>179</v>
      </c>
      <c r="G3" s="100" t="s">
        <v>180</v>
      </c>
    </row>
    <row r="4" spans="1:14">
      <c r="A4" s="101" t="s">
        <v>258</v>
      </c>
      <c r="B4" s="102">
        <v>0</v>
      </c>
      <c r="C4" s="103" t="s">
        <v>138</v>
      </c>
      <c r="D4" s="103" t="s">
        <v>138</v>
      </c>
      <c r="E4" s="104" t="s">
        <v>138</v>
      </c>
      <c r="F4" s="103" t="s">
        <v>138</v>
      </c>
      <c r="G4" s="100" t="s">
        <v>138</v>
      </c>
      <c r="K4" s="29"/>
      <c r="L4" s="29"/>
      <c r="M4" s="29"/>
      <c r="N4" s="29"/>
    </row>
    <row r="5" spans="1:14">
      <c r="A5" s="101" t="s">
        <v>259</v>
      </c>
      <c r="B5" s="102">
        <v>0</v>
      </c>
      <c r="C5" s="103" t="s">
        <v>138</v>
      </c>
      <c r="D5" s="103" t="s">
        <v>138</v>
      </c>
      <c r="E5" s="104" t="s">
        <v>138</v>
      </c>
      <c r="F5" s="103" t="s">
        <v>138</v>
      </c>
      <c r="G5" s="100" t="s">
        <v>138</v>
      </c>
      <c r="K5" s="29"/>
      <c r="L5" s="29"/>
      <c r="M5" s="29"/>
      <c r="N5" s="29"/>
    </row>
    <row r="6" spans="1:14">
      <c r="A6" s="101" t="s">
        <v>260</v>
      </c>
      <c r="B6" s="102">
        <v>26288</v>
      </c>
      <c r="C6" s="102">
        <v>19363885</v>
      </c>
      <c r="D6" s="102">
        <v>11191227</v>
      </c>
      <c r="E6" s="25">
        <v>736605.48539257457</v>
      </c>
      <c r="F6" s="102">
        <v>1068280</v>
      </c>
      <c r="G6" s="105" t="s">
        <v>34</v>
      </c>
      <c r="K6" s="29"/>
      <c r="L6" s="29"/>
      <c r="M6" s="29"/>
      <c r="N6" s="29"/>
    </row>
    <row r="7" spans="1:14">
      <c r="A7" s="101" t="s">
        <v>261</v>
      </c>
      <c r="B7" s="102">
        <v>707541</v>
      </c>
      <c r="C7" s="102">
        <v>183327497</v>
      </c>
      <c r="D7" s="102">
        <v>88842145</v>
      </c>
      <c r="E7" s="25">
        <v>259105.12182332895</v>
      </c>
      <c r="F7" s="102">
        <v>786240</v>
      </c>
      <c r="G7" s="105" t="s">
        <v>35</v>
      </c>
      <c r="K7" s="29"/>
      <c r="L7" s="29"/>
      <c r="M7" s="29"/>
      <c r="N7" s="29"/>
    </row>
    <row r="8" spans="1:14">
      <c r="A8" s="101" t="s">
        <v>262</v>
      </c>
      <c r="B8" s="25">
        <v>733829</v>
      </c>
      <c r="C8" s="25">
        <v>202691382</v>
      </c>
      <c r="D8" s="25">
        <v>100033372</v>
      </c>
      <c r="E8" s="25">
        <v>276210.64580440405</v>
      </c>
      <c r="F8" s="25">
        <v>1068280</v>
      </c>
      <c r="G8" s="100" t="s">
        <v>138</v>
      </c>
      <c r="K8" s="29"/>
      <c r="L8" s="29"/>
      <c r="M8" s="29"/>
      <c r="N8" s="29"/>
    </row>
    <row r="9" spans="1:14">
      <c r="A9" s="101" t="s">
        <v>263</v>
      </c>
      <c r="B9" s="102">
        <v>1732381</v>
      </c>
      <c r="C9" s="102">
        <v>254254643</v>
      </c>
      <c r="D9" s="102">
        <v>94629354</v>
      </c>
      <c r="E9" s="25">
        <v>146766.00759301794</v>
      </c>
      <c r="F9" s="102">
        <v>306661</v>
      </c>
      <c r="G9" s="105" t="s">
        <v>36</v>
      </c>
      <c r="K9" s="29"/>
      <c r="L9" s="29"/>
      <c r="M9" s="29"/>
      <c r="N9" s="29"/>
    </row>
    <row r="10" spans="1:14">
      <c r="A10" s="101" t="s">
        <v>264</v>
      </c>
      <c r="B10" s="102">
        <v>0</v>
      </c>
      <c r="C10" s="103" t="s">
        <v>138</v>
      </c>
      <c r="D10" s="103" t="s">
        <v>138</v>
      </c>
      <c r="E10" s="104" t="s">
        <v>138</v>
      </c>
      <c r="F10" s="103" t="s">
        <v>138</v>
      </c>
      <c r="G10" s="100" t="s">
        <v>138</v>
      </c>
      <c r="K10" s="29"/>
      <c r="L10" s="29"/>
      <c r="M10" s="29"/>
      <c r="N10" s="29"/>
    </row>
    <row r="11" spans="1:14">
      <c r="A11" s="101" t="s">
        <v>265</v>
      </c>
      <c r="B11" s="102">
        <v>20556302</v>
      </c>
      <c r="C11" s="102">
        <v>2352912003</v>
      </c>
      <c r="D11" s="102">
        <v>499942637</v>
      </c>
      <c r="E11" s="25">
        <v>114461.8328238221</v>
      </c>
      <c r="F11" s="102">
        <v>248920</v>
      </c>
      <c r="G11" s="100" t="s">
        <v>173</v>
      </c>
      <c r="K11" s="29"/>
      <c r="L11" s="29"/>
      <c r="M11" s="29"/>
      <c r="N11" s="29"/>
    </row>
    <row r="12" spans="1:14">
      <c r="A12" s="101" t="s">
        <v>266</v>
      </c>
      <c r="B12" s="25">
        <v>22288683</v>
      </c>
      <c r="C12" s="25">
        <v>2607166646</v>
      </c>
      <c r="D12" s="25">
        <v>594571991</v>
      </c>
      <c r="E12" s="25">
        <v>116972.66482725785</v>
      </c>
      <c r="F12" s="25">
        <v>306661</v>
      </c>
      <c r="G12" s="105"/>
      <c r="K12" s="29"/>
      <c r="L12" s="29"/>
      <c r="M12" s="29"/>
      <c r="N12" s="29"/>
    </row>
    <row r="13" spans="1:14">
      <c r="A13" s="101" t="s">
        <v>267</v>
      </c>
      <c r="B13" s="102">
        <v>3030121</v>
      </c>
      <c r="C13" s="102">
        <v>141217509</v>
      </c>
      <c r="D13" s="102">
        <v>96867460</v>
      </c>
      <c r="E13" s="25">
        <v>46604.577506970847</v>
      </c>
      <c r="F13" s="102">
        <v>73500</v>
      </c>
      <c r="G13" s="100" t="s">
        <v>37</v>
      </c>
      <c r="K13" s="29"/>
      <c r="L13" s="29"/>
      <c r="M13" s="29"/>
      <c r="N13" s="29"/>
    </row>
    <row r="14" spans="1:14">
      <c r="A14" s="101" t="s">
        <v>268</v>
      </c>
      <c r="B14" s="102">
        <v>733902</v>
      </c>
      <c r="C14" s="102">
        <v>45527436</v>
      </c>
      <c r="D14" s="102">
        <v>28918421</v>
      </c>
      <c r="E14" s="25">
        <v>62034.762134453922</v>
      </c>
      <c r="F14" s="102">
        <v>121753</v>
      </c>
      <c r="G14" s="100" t="s">
        <v>110</v>
      </c>
      <c r="K14" s="29"/>
      <c r="L14" s="29"/>
      <c r="M14" s="29"/>
      <c r="N14" s="29"/>
    </row>
    <row r="15" spans="1:14">
      <c r="A15" s="101" t="s">
        <v>269</v>
      </c>
      <c r="B15" s="102">
        <v>0</v>
      </c>
      <c r="C15" s="103" t="s">
        <v>138</v>
      </c>
      <c r="D15" s="103" t="s">
        <v>138</v>
      </c>
      <c r="E15" s="104" t="s">
        <v>138</v>
      </c>
      <c r="F15" s="103" t="s">
        <v>138</v>
      </c>
      <c r="G15" s="100" t="s">
        <v>138</v>
      </c>
      <c r="K15" s="29"/>
      <c r="L15" s="29"/>
      <c r="M15" s="29"/>
      <c r="N15" s="29"/>
    </row>
    <row r="16" spans="1:14">
      <c r="A16" s="101" t="s">
        <v>270</v>
      </c>
      <c r="B16" s="25">
        <v>3764023</v>
      </c>
      <c r="C16" s="25">
        <v>186744945</v>
      </c>
      <c r="D16" s="25">
        <v>125785881</v>
      </c>
      <c r="E16" s="25">
        <v>49613.12537144433</v>
      </c>
      <c r="F16" s="25">
        <v>121753</v>
      </c>
      <c r="G16" s="105"/>
      <c r="K16" s="29"/>
      <c r="L16" s="29"/>
      <c r="M16" s="29"/>
      <c r="N16" s="29"/>
    </row>
    <row r="17" spans="1:14">
      <c r="A17" s="106" t="s">
        <v>271</v>
      </c>
      <c r="B17" s="25">
        <v>2488344</v>
      </c>
      <c r="C17" s="25">
        <v>117921559</v>
      </c>
      <c r="D17" s="25">
        <v>35853608</v>
      </c>
      <c r="E17" s="25">
        <v>47389.572743961449</v>
      </c>
      <c r="F17" s="107">
        <v>149000</v>
      </c>
      <c r="G17" s="105" t="s">
        <v>38</v>
      </c>
      <c r="K17" s="29"/>
      <c r="L17" s="29"/>
      <c r="M17" s="29"/>
      <c r="N17" s="29"/>
    </row>
    <row r="18" spans="1:14">
      <c r="A18" s="106" t="s">
        <v>272</v>
      </c>
      <c r="B18" s="102">
        <v>0</v>
      </c>
      <c r="C18" s="103" t="s">
        <v>138</v>
      </c>
      <c r="D18" s="103" t="s">
        <v>138</v>
      </c>
      <c r="E18" s="104" t="s">
        <v>138</v>
      </c>
      <c r="F18" s="103" t="s">
        <v>138</v>
      </c>
      <c r="G18" s="100" t="s">
        <v>138</v>
      </c>
      <c r="H18" s="29"/>
      <c r="I18" s="29"/>
      <c r="J18" s="29"/>
      <c r="K18" s="29"/>
      <c r="L18" s="29"/>
      <c r="M18" s="29"/>
      <c r="N18" s="29"/>
    </row>
    <row r="19" spans="1:14">
      <c r="A19" s="106" t="s">
        <v>273</v>
      </c>
      <c r="B19" s="25">
        <v>2488344</v>
      </c>
      <c r="C19" s="25">
        <v>117921559</v>
      </c>
      <c r="D19" s="25">
        <v>35853608</v>
      </c>
      <c r="E19" s="25">
        <v>47389.572743961449</v>
      </c>
      <c r="F19" s="107">
        <v>149000</v>
      </c>
      <c r="G19" s="100" t="s">
        <v>138</v>
      </c>
      <c r="H19" s="29"/>
      <c r="I19" s="29"/>
      <c r="J19" s="29"/>
      <c r="K19" s="29"/>
      <c r="L19" s="29"/>
      <c r="M19" s="29"/>
      <c r="N19" s="29"/>
    </row>
    <row r="20" spans="1:14">
      <c r="A20" s="25" t="s">
        <v>39</v>
      </c>
      <c r="B20" s="102">
        <v>0</v>
      </c>
      <c r="C20" s="103" t="s">
        <v>138</v>
      </c>
      <c r="D20" s="103" t="s">
        <v>138</v>
      </c>
      <c r="E20" s="104" t="s">
        <v>138</v>
      </c>
      <c r="F20" s="103" t="s">
        <v>138</v>
      </c>
      <c r="G20" s="100" t="s">
        <v>138</v>
      </c>
      <c r="H20" s="29"/>
      <c r="I20" s="29"/>
      <c r="J20" s="29"/>
      <c r="K20" s="29"/>
      <c r="L20" s="29"/>
      <c r="M20" s="29"/>
      <c r="N20" s="29"/>
    </row>
    <row r="21" spans="1:14">
      <c r="A21" s="101" t="s">
        <v>40</v>
      </c>
      <c r="B21" s="102">
        <v>121940</v>
      </c>
      <c r="C21" s="102">
        <v>996349</v>
      </c>
      <c r="D21" s="102">
        <v>495399</v>
      </c>
      <c r="E21" s="25">
        <v>8170.8135148433657</v>
      </c>
      <c r="F21" s="102">
        <v>8195</v>
      </c>
      <c r="G21" s="100" t="s">
        <v>41</v>
      </c>
      <c r="H21" s="29"/>
      <c r="I21" s="29"/>
      <c r="J21" s="29"/>
      <c r="K21" s="29"/>
      <c r="L21" s="29"/>
      <c r="M21" s="29"/>
      <c r="N21" s="29"/>
    </row>
    <row r="22" spans="1:14">
      <c r="A22" s="101" t="s">
        <v>42</v>
      </c>
      <c r="B22" s="102">
        <v>1734</v>
      </c>
      <c r="C22" s="102">
        <v>14176</v>
      </c>
      <c r="D22" s="102">
        <v>7049</v>
      </c>
      <c r="E22" s="25">
        <v>8175.3171856978088</v>
      </c>
      <c r="F22" s="102">
        <v>8184</v>
      </c>
      <c r="G22" s="100" t="s">
        <v>43</v>
      </c>
      <c r="H22" s="29"/>
      <c r="I22" s="29"/>
      <c r="J22" s="29"/>
      <c r="K22" s="29"/>
      <c r="L22" s="29"/>
      <c r="M22" s="29"/>
      <c r="N22" s="29"/>
    </row>
    <row r="23" spans="1:14">
      <c r="A23" s="98" t="s">
        <v>181</v>
      </c>
      <c r="B23" s="104">
        <v>29398553</v>
      </c>
      <c r="C23" s="104">
        <v>3115535057</v>
      </c>
      <c r="D23" s="104">
        <v>856747300</v>
      </c>
      <c r="E23" s="25">
        <v>105975.7960536357</v>
      </c>
      <c r="F23" s="25">
        <v>1068280</v>
      </c>
      <c r="G23" s="100" t="s">
        <v>138</v>
      </c>
      <c r="H23" s="29"/>
      <c r="I23" s="29"/>
      <c r="J23" s="29"/>
      <c r="K23" s="29"/>
      <c r="L23" s="29"/>
      <c r="M23" s="29"/>
      <c r="N23" s="29"/>
    </row>
    <row r="24" spans="1:14">
      <c r="A24" s="14" t="s">
        <v>174</v>
      </c>
      <c r="D24" s="29"/>
      <c r="F24" s="14"/>
      <c r="G24" s="14"/>
      <c r="H24" s="29"/>
      <c r="I24" s="29"/>
      <c r="J24" s="29"/>
      <c r="K24" s="29"/>
      <c r="L24" s="29"/>
      <c r="M24" s="29"/>
      <c r="N24" s="29"/>
    </row>
    <row r="25" spans="1:14">
      <c r="D25" s="29"/>
      <c r="E25" s="29"/>
      <c r="F25" s="29"/>
      <c r="G25" s="108"/>
      <c r="H25" s="29"/>
      <c r="I25" s="29"/>
      <c r="J25" s="29"/>
      <c r="K25" s="29"/>
      <c r="L25" s="29"/>
      <c r="M25" s="29"/>
      <c r="N25" s="29"/>
    </row>
    <row r="26" spans="1:14">
      <c r="D26" s="29"/>
      <c r="E26" s="29"/>
      <c r="F26" s="29"/>
      <c r="G26" s="108"/>
      <c r="H26" s="29"/>
      <c r="I26" s="29"/>
      <c r="J26" s="29"/>
      <c r="K26" s="29"/>
      <c r="L26" s="29"/>
      <c r="M26" s="29"/>
      <c r="N26" s="29"/>
    </row>
    <row r="27" spans="1:14">
      <c r="D27" s="29"/>
      <c r="E27" s="29"/>
      <c r="F27" s="29"/>
      <c r="G27" s="108"/>
      <c r="H27" s="29"/>
      <c r="I27" s="29"/>
      <c r="J27" s="29"/>
      <c r="K27" s="29"/>
      <c r="L27" s="29"/>
      <c r="M27" s="29"/>
      <c r="N27" s="29"/>
    </row>
    <row r="28" spans="1:14">
      <c r="D28" s="29"/>
      <c r="E28" s="29"/>
      <c r="F28" s="29"/>
      <c r="G28" s="108"/>
      <c r="H28" s="29"/>
      <c r="I28" s="29"/>
      <c r="J28" s="29"/>
      <c r="K28" s="29"/>
      <c r="L28" s="29"/>
      <c r="M28" s="29"/>
      <c r="N28" s="29"/>
    </row>
    <row r="29" spans="1:14">
      <c r="D29" s="29"/>
      <c r="E29" s="29"/>
      <c r="F29" s="29"/>
      <c r="G29" s="108"/>
      <c r="H29" s="29"/>
      <c r="I29" s="29"/>
      <c r="J29" s="29"/>
      <c r="K29" s="29"/>
      <c r="L29" s="29"/>
      <c r="M29" s="29"/>
      <c r="N29" s="29"/>
    </row>
    <row r="30" spans="1:14">
      <c r="D30" s="29"/>
      <c r="E30" s="29"/>
      <c r="F30" s="29"/>
      <c r="G30" s="108"/>
      <c r="H30" s="29"/>
      <c r="I30" s="29"/>
      <c r="J30" s="29"/>
      <c r="K30" s="29"/>
      <c r="L30" s="29"/>
      <c r="M30" s="29"/>
      <c r="N30" s="29"/>
    </row>
    <row r="31" spans="1:14">
      <c r="D31" s="29"/>
      <c r="E31" s="29"/>
      <c r="F31" s="29"/>
      <c r="G31" s="108"/>
      <c r="H31" s="29"/>
      <c r="I31" s="29"/>
      <c r="J31" s="29"/>
      <c r="K31" s="29"/>
      <c r="L31" s="29"/>
      <c r="M31" s="29"/>
      <c r="N31" s="29"/>
    </row>
    <row r="32" spans="1:14">
      <c r="D32" s="29"/>
      <c r="E32" s="29"/>
      <c r="F32" s="29"/>
      <c r="G32" s="108"/>
      <c r="H32" s="29"/>
      <c r="I32" s="29"/>
      <c r="J32" s="29"/>
      <c r="K32" s="29"/>
      <c r="L32" s="29"/>
      <c r="M32" s="29"/>
      <c r="N32" s="29"/>
    </row>
    <row r="33" spans="4:14">
      <c r="D33" s="29"/>
      <c r="E33" s="29"/>
      <c r="F33" s="29"/>
      <c r="G33" s="108"/>
      <c r="H33" s="29"/>
      <c r="I33" s="29"/>
      <c r="J33" s="29"/>
      <c r="K33" s="29"/>
      <c r="L33" s="29"/>
      <c r="M33" s="29"/>
      <c r="N33" s="29"/>
    </row>
    <row r="34" spans="4:14">
      <c r="D34" s="29"/>
      <c r="E34" s="29"/>
      <c r="F34" s="29"/>
      <c r="G34" s="108"/>
      <c r="H34" s="29"/>
      <c r="I34" s="29"/>
      <c r="J34" s="29"/>
      <c r="K34" s="29"/>
      <c r="L34" s="29"/>
      <c r="M34" s="29"/>
      <c r="N34" s="29"/>
    </row>
    <row r="35" spans="4:14">
      <c r="D35" s="29"/>
      <c r="E35" s="29"/>
      <c r="F35" s="29"/>
      <c r="G35" s="108"/>
      <c r="H35" s="29"/>
      <c r="I35" s="29"/>
      <c r="J35" s="29"/>
      <c r="K35" s="29"/>
      <c r="L35" s="29"/>
      <c r="M35" s="29"/>
      <c r="N35" s="29"/>
    </row>
    <row r="36" spans="4:14">
      <c r="D36" s="29"/>
      <c r="E36" s="29"/>
      <c r="F36" s="29"/>
      <c r="G36" s="108"/>
      <c r="H36" s="29"/>
      <c r="I36" s="29"/>
      <c r="J36" s="29"/>
      <c r="K36" s="29"/>
      <c r="L36" s="29"/>
      <c r="M36" s="29"/>
      <c r="N36" s="29"/>
    </row>
  </sheetData>
  <phoneticPr fontId="4"/>
  <printOptions horizontalCentered="1"/>
  <pageMargins left="0.59055118110236227" right="0.27559055118110237" top="0.59055118110236227" bottom="0.74803149606299213" header="0.39370078740157483" footer="0.51181102362204722"/>
  <pageSetup paperSize="9" scale="99" firstPageNumber="60" orientation="portrait" useFirstPageNumber="1" r:id="rId1"/>
  <headerFooter alignWithMargins="0">
    <oddFooter>&amp;C&amp;"ＭＳ Ｐ明朝,標準"- 65 -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showGridLines="0" view="pageBreakPreview" zoomScaleNormal="100" zoomScaleSheetLayoutView="100" workbookViewId="0">
      <selection activeCell="E12" sqref="E12"/>
    </sheetView>
  </sheetViews>
  <sheetFormatPr defaultRowHeight="14.25"/>
  <cols>
    <col min="1" max="1" width="31.625" style="11" bestFit="1" customWidth="1"/>
    <col min="2" max="2" width="18.375" style="11" bestFit="1" customWidth="1"/>
    <col min="3" max="3" width="9.5" style="11" bestFit="1" customWidth="1"/>
    <col min="4" max="4" width="13.875" style="11" bestFit="1" customWidth="1"/>
    <col min="5" max="6" width="16.125" style="11" bestFit="1" customWidth="1"/>
    <col min="7" max="7" width="12.625" style="11" customWidth="1"/>
    <col min="8" max="8" width="10" style="11" customWidth="1"/>
    <col min="9" max="16384" width="9" style="11"/>
  </cols>
  <sheetData>
    <row r="1" spans="1:8">
      <c r="A1" s="11" t="s">
        <v>73</v>
      </c>
    </row>
    <row r="2" spans="1:8" s="12" customFormat="1">
      <c r="A2" s="92" t="s">
        <v>194</v>
      </c>
      <c r="B2" s="1" t="s">
        <v>183</v>
      </c>
      <c r="C2" s="2" t="s">
        <v>184</v>
      </c>
      <c r="D2" s="2" t="s">
        <v>185</v>
      </c>
      <c r="E2" s="2" t="s">
        <v>186</v>
      </c>
      <c r="F2" s="1" t="s">
        <v>187</v>
      </c>
      <c r="G2" s="1"/>
      <c r="H2" s="2"/>
    </row>
    <row r="3" spans="1:8">
      <c r="A3" s="92" t="s">
        <v>274</v>
      </c>
      <c r="B3" s="122" t="s">
        <v>313</v>
      </c>
      <c r="C3" s="93">
        <v>86629</v>
      </c>
      <c r="D3" s="93">
        <v>9328131</v>
      </c>
      <c r="E3" s="93">
        <v>285195495</v>
      </c>
      <c r="F3" s="8">
        <v>30574</v>
      </c>
      <c r="G3" s="8"/>
      <c r="H3" s="9"/>
    </row>
    <row r="4" spans="1:8">
      <c r="A4" s="92" t="s">
        <v>276</v>
      </c>
      <c r="B4" s="122" t="s">
        <v>313</v>
      </c>
      <c r="C4" s="93">
        <v>1256</v>
      </c>
      <c r="D4" s="93">
        <v>62173</v>
      </c>
      <c r="E4" s="93">
        <v>824335</v>
      </c>
      <c r="F4" s="8">
        <v>13259</v>
      </c>
      <c r="G4" s="10"/>
      <c r="H4" s="10"/>
    </row>
    <row r="5" spans="1:8">
      <c r="A5" s="92" t="s">
        <v>277</v>
      </c>
      <c r="B5" s="122" t="s">
        <v>313</v>
      </c>
      <c r="C5" s="93">
        <v>85373</v>
      </c>
      <c r="D5" s="93">
        <v>9265958</v>
      </c>
      <c r="E5" s="93">
        <v>284371160</v>
      </c>
      <c r="F5" s="8">
        <v>30690</v>
      </c>
      <c r="G5" s="10"/>
      <c r="H5" s="10"/>
    </row>
    <row r="6" spans="1:8">
      <c r="A6" s="92" t="s">
        <v>275</v>
      </c>
      <c r="B6" s="122" t="s">
        <v>313</v>
      </c>
      <c r="C6" s="93">
        <v>27289</v>
      </c>
      <c r="D6" s="93">
        <v>12825323</v>
      </c>
      <c r="E6" s="93">
        <v>696597982</v>
      </c>
      <c r="F6" s="8">
        <v>54314</v>
      </c>
      <c r="G6" s="8"/>
      <c r="H6" s="9"/>
    </row>
    <row r="7" spans="1:8">
      <c r="A7" s="92" t="s">
        <v>278</v>
      </c>
      <c r="B7" s="122" t="s">
        <v>313</v>
      </c>
      <c r="C7" s="93">
        <v>347</v>
      </c>
      <c r="D7" s="93">
        <v>171702</v>
      </c>
      <c r="E7" s="93">
        <v>10141613</v>
      </c>
      <c r="F7" s="8">
        <v>59065</v>
      </c>
      <c r="G7" s="10"/>
      <c r="H7" s="10"/>
    </row>
    <row r="8" spans="1:8">
      <c r="A8" s="92" t="s">
        <v>279</v>
      </c>
      <c r="B8" s="122" t="s">
        <v>313</v>
      </c>
      <c r="C8" s="93">
        <v>26942</v>
      </c>
      <c r="D8" s="93">
        <v>12653621</v>
      </c>
      <c r="E8" s="93">
        <v>686456369</v>
      </c>
      <c r="F8" s="8">
        <v>54250</v>
      </c>
      <c r="G8" s="10"/>
      <c r="H8" s="10"/>
    </row>
    <row r="9" spans="1:8">
      <c r="A9" s="94" t="s">
        <v>280</v>
      </c>
      <c r="B9" s="95">
        <v>124781</v>
      </c>
      <c r="C9" s="93">
        <v>113918</v>
      </c>
      <c r="D9" s="93">
        <v>22153454</v>
      </c>
      <c r="E9" s="93">
        <v>981793477</v>
      </c>
      <c r="F9" s="8">
        <v>44318</v>
      </c>
      <c r="G9" s="10"/>
      <c r="H9" s="10"/>
    </row>
    <row r="10" spans="1:8">
      <c r="A10" s="94" t="s">
        <v>281</v>
      </c>
      <c r="B10" s="95">
        <v>1293</v>
      </c>
      <c r="C10" s="93">
        <v>1603</v>
      </c>
      <c r="D10" s="93">
        <v>233875</v>
      </c>
      <c r="E10" s="93">
        <v>10965948</v>
      </c>
      <c r="F10" s="8">
        <v>46888</v>
      </c>
      <c r="G10" s="10"/>
      <c r="H10" s="10"/>
    </row>
    <row r="11" spans="1:8">
      <c r="A11" s="94" t="s">
        <v>282</v>
      </c>
      <c r="B11" s="95">
        <v>123488</v>
      </c>
      <c r="C11" s="93">
        <v>112315</v>
      </c>
      <c r="D11" s="93">
        <v>21919579</v>
      </c>
      <c r="E11" s="93">
        <v>970827529</v>
      </c>
      <c r="F11" s="8">
        <v>44290</v>
      </c>
      <c r="G11" s="10"/>
      <c r="H11" s="10"/>
    </row>
    <row r="12" spans="1:8">
      <c r="A12" s="96" t="s">
        <v>188</v>
      </c>
      <c r="B12" s="122" t="s">
        <v>313</v>
      </c>
      <c r="C12" s="93">
        <v>412</v>
      </c>
      <c r="D12" s="93">
        <v>277587</v>
      </c>
      <c r="E12" s="122" t="s">
        <v>313</v>
      </c>
      <c r="F12" s="122" t="s">
        <v>313</v>
      </c>
    </row>
    <row r="13" spans="1:8">
      <c r="A13" s="12" t="s">
        <v>182</v>
      </c>
      <c r="E13" s="12"/>
      <c r="F13" s="12"/>
    </row>
    <row r="17" spans="5:5">
      <c r="E17" s="13"/>
    </row>
  </sheetData>
  <phoneticPr fontId="4"/>
  <pageMargins left="0.59055118110236227" right="0.78740157480314965" top="0.98425196850393704" bottom="0.98425196850393704" header="0.51181102362204722" footer="0.51181102362204722"/>
  <pageSetup paperSize="9" scale="80" firstPageNumber="65" orientation="portrait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"/>
  <sheetViews>
    <sheetView showGridLines="0" view="pageBreakPreview" zoomScale="70" zoomScaleNormal="95" zoomScaleSheetLayoutView="70" workbookViewId="0">
      <selection activeCell="C20" sqref="C20"/>
    </sheetView>
  </sheetViews>
  <sheetFormatPr defaultRowHeight="14.25"/>
  <cols>
    <col min="1" max="1" width="35.125" style="90" bestFit="1" customWidth="1"/>
    <col min="2" max="2" width="22.75" style="90" bestFit="1" customWidth="1"/>
    <col min="3" max="3" width="15.5" style="90" bestFit="1" customWidth="1"/>
    <col min="4" max="4" width="13" style="90" bestFit="1" customWidth="1"/>
    <col min="5" max="5" width="15.5" style="90" bestFit="1" customWidth="1"/>
    <col min="6" max="6" width="13" style="90" bestFit="1" customWidth="1"/>
    <col min="7" max="7" width="15.5" style="90" bestFit="1" customWidth="1"/>
    <col min="8" max="8" width="13" style="90" bestFit="1" customWidth="1"/>
    <col min="9" max="9" width="15.5" style="90" bestFit="1" customWidth="1"/>
    <col min="10" max="10" width="13" style="90" bestFit="1" customWidth="1"/>
    <col min="11" max="11" width="15.5" style="90" bestFit="1" customWidth="1"/>
    <col min="12" max="12" width="9.25" style="90" customWidth="1"/>
    <col min="13" max="13" width="14" style="90" customWidth="1"/>
    <col min="14" max="14" width="9.5" style="90" customWidth="1"/>
    <col min="15" max="15" width="12.625" style="90" customWidth="1"/>
    <col min="16" max="16384" width="9" style="90"/>
  </cols>
  <sheetData>
    <row r="1" spans="1:12" s="15" customFormat="1">
      <c r="A1" s="15" t="s">
        <v>74</v>
      </c>
      <c r="B1" s="15" t="s">
        <v>75</v>
      </c>
    </row>
    <row r="2" spans="1:12" s="15" customFormat="1">
      <c r="A2" s="15" t="s">
        <v>67</v>
      </c>
      <c r="B2" s="15" t="s">
        <v>68</v>
      </c>
      <c r="C2" s="15" t="s">
        <v>68</v>
      </c>
      <c r="D2" s="15" t="s">
        <v>68</v>
      </c>
      <c r="E2" s="15" t="s">
        <v>68</v>
      </c>
      <c r="F2" s="15" t="s">
        <v>108</v>
      </c>
      <c r="G2" s="15" t="s">
        <v>108</v>
      </c>
      <c r="H2" s="15" t="s">
        <v>113</v>
      </c>
      <c r="I2" s="15" t="s">
        <v>113</v>
      </c>
      <c r="J2" s="15" t="s">
        <v>189</v>
      </c>
      <c r="K2" s="15" t="s">
        <v>189</v>
      </c>
    </row>
    <row r="3" spans="1:12" s="15" customFormat="1">
      <c r="A3" s="15" t="s">
        <v>22</v>
      </c>
      <c r="B3" s="87" t="s">
        <v>190</v>
      </c>
      <c r="C3" s="87" t="s">
        <v>70</v>
      </c>
      <c r="D3" s="87" t="s">
        <v>69</v>
      </c>
      <c r="E3" s="87" t="s">
        <v>70</v>
      </c>
      <c r="F3" s="87" t="s">
        <v>69</v>
      </c>
      <c r="G3" s="87" t="s">
        <v>70</v>
      </c>
      <c r="H3" s="87" t="s">
        <v>69</v>
      </c>
      <c r="I3" s="87" t="s">
        <v>70</v>
      </c>
      <c r="J3" s="87" t="s">
        <v>69</v>
      </c>
      <c r="K3" s="87" t="s">
        <v>70</v>
      </c>
    </row>
    <row r="4" spans="1:12" s="15" customFormat="1">
      <c r="A4" s="88" t="s">
        <v>71</v>
      </c>
      <c r="B4" s="89">
        <v>1673</v>
      </c>
      <c r="C4" s="89">
        <v>180209</v>
      </c>
      <c r="D4" s="89">
        <v>1578</v>
      </c>
      <c r="E4" s="89">
        <v>170836</v>
      </c>
      <c r="F4" s="89">
        <v>1693</v>
      </c>
      <c r="G4" s="89">
        <v>183935</v>
      </c>
      <c r="H4" s="89">
        <v>1595</v>
      </c>
      <c r="I4" s="89">
        <v>170396</v>
      </c>
      <c r="J4" s="89">
        <v>1567</v>
      </c>
      <c r="K4" s="89">
        <v>169799</v>
      </c>
    </row>
    <row r="5" spans="1:12" s="15" customFormat="1">
      <c r="A5" s="88" t="s">
        <v>72</v>
      </c>
      <c r="B5" s="89">
        <v>540</v>
      </c>
      <c r="C5" s="89">
        <v>195666</v>
      </c>
      <c r="D5" s="89">
        <v>452</v>
      </c>
      <c r="E5" s="89">
        <v>177147</v>
      </c>
      <c r="F5" s="89">
        <v>494</v>
      </c>
      <c r="G5" s="89">
        <v>192633</v>
      </c>
      <c r="H5" s="89">
        <v>394</v>
      </c>
      <c r="I5" s="89">
        <v>153692</v>
      </c>
      <c r="J5" s="89">
        <v>333</v>
      </c>
      <c r="K5" s="89">
        <v>147422</v>
      </c>
    </row>
    <row r="6" spans="1:12" s="15" customFormat="1">
      <c r="A6" s="88" t="s">
        <v>10</v>
      </c>
      <c r="B6" s="89">
        <v>2213</v>
      </c>
      <c r="C6" s="89">
        <v>375875</v>
      </c>
      <c r="D6" s="89">
        <v>2030</v>
      </c>
      <c r="E6" s="89">
        <v>347983</v>
      </c>
      <c r="F6" s="89">
        <v>2187</v>
      </c>
      <c r="G6" s="89">
        <v>376568</v>
      </c>
      <c r="H6" s="89">
        <v>1989</v>
      </c>
      <c r="I6" s="89">
        <v>324088</v>
      </c>
      <c r="J6" s="89">
        <v>1900</v>
      </c>
      <c r="K6" s="89">
        <v>317221</v>
      </c>
    </row>
    <row r="7" spans="1:12" s="15" customFormat="1">
      <c r="A7" s="15" t="s">
        <v>182</v>
      </c>
    </row>
    <row r="11" spans="1:12">
      <c r="J11" s="91"/>
      <c r="L11" s="91"/>
    </row>
  </sheetData>
  <phoneticPr fontId="4"/>
  <pageMargins left="0.27559055118110237" right="0.19685039370078741" top="0.98425196850393704" bottom="0.98425196850393704" header="0.51181102362204722" footer="0.51181102362204722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9</vt:i4>
      </vt:variant>
    </vt:vector>
  </HeadingPairs>
  <TitlesOfParts>
    <vt:vector size="29" baseType="lpstr">
      <vt:lpstr>調定P25_01</vt:lpstr>
      <vt:lpstr>減免P25_02</vt:lpstr>
      <vt:lpstr>納税通知書発送P25_03</vt:lpstr>
      <vt:lpstr>公示送達P25_04</vt:lpstr>
      <vt:lpstr>土地総括表（納税義務者数）P26-27</vt:lpstr>
      <vt:lpstr>土地総括表P26-27</vt:lpstr>
      <vt:lpstr>宅地P28</vt:lpstr>
      <vt:lpstr>家屋総括表P29_01</vt:lpstr>
      <vt:lpstr>家屋新増築分P29_02</vt:lpstr>
      <vt:lpstr>家屋減少分P29_03</vt:lpstr>
      <vt:lpstr>償却資産納税義務者P30＿01</vt:lpstr>
      <vt:lpstr>償却資産段階別納税義務者P30＿02</vt:lpstr>
      <vt:lpstr>価格等P31</vt:lpstr>
      <vt:lpstr>交付金P32</vt:lpstr>
      <vt:lpstr>都市計画税市域P33＿01</vt:lpstr>
      <vt:lpstr>都市計画税納税義務者数P33_02</vt:lpstr>
      <vt:lpstr>都市計画税面積等P33_03</vt:lpstr>
      <vt:lpstr>縦覧P34_01</vt:lpstr>
      <vt:lpstr>異動P34_02</vt:lpstr>
      <vt:lpstr>特別土地保有税P39</vt:lpstr>
      <vt:lpstr>異動P34_02!Print_Area</vt:lpstr>
      <vt:lpstr>価格等P31!Print_Area</vt:lpstr>
      <vt:lpstr>家屋減少分P29_03!Print_Area</vt:lpstr>
      <vt:lpstr>家屋新増築分P29_02!Print_Area</vt:lpstr>
      <vt:lpstr>家屋総括表P29_01!Print_Area</vt:lpstr>
      <vt:lpstr>交付金P32!Print_Area</vt:lpstr>
      <vt:lpstr>'土地総括表（納税義務者数）P26-27'!Print_Area</vt:lpstr>
      <vt:lpstr>'土地総括表P26-27'!Print_Area</vt:lpstr>
      <vt:lpstr>特別土地保有税P39!Print_Area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藤沢市役所</dc:creator>
  <cp:lastModifiedBy>和田　尚也</cp:lastModifiedBy>
  <cp:lastPrinted>2023-02-20T00:39:59Z</cp:lastPrinted>
  <dcterms:created xsi:type="dcterms:W3CDTF">2001-09-19T07:23:37Z</dcterms:created>
  <dcterms:modified xsi:type="dcterms:W3CDTF">2023-02-20T00:59:49Z</dcterms:modified>
</cp:coreProperties>
</file>